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autoCompressPictures="0"/>
  <bookViews>
    <workbookView xWindow="0" yWindow="0" windowWidth="27320" windowHeight="159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  <c r="O9" i="1"/>
  <c r="J9" i="1"/>
  <c r="I9" i="1"/>
  <c r="H9" i="1"/>
  <c r="K8" i="1"/>
  <c r="O8" i="1"/>
  <c r="J8" i="1"/>
  <c r="I8" i="1"/>
  <c r="H8" i="1"/>
  <c r="K7" i="1"/>
  <c r="O7" i="1"/>
  <c r="J7" i="1"/>
  <c r="I7" i="1"/>
  <c r="H7" i="1"/>
  <c r="K6" i="1"/>
  <c r="O6" i="1"/>
  <c r="J6" i="1"/>
  <c r="I6" i="1"/>
  <c r="H6" i="1"/>
  <c r="G6" i="1"/>
  <c r="F6" i="1"/>
  <c r="E6" i="1"/>
  <c r="K5" i="1"/>
  <c r="O5" i="1"/>
  <c r="J5" i="1"/>
  <c r="I5" i="1"/>
  <c r="H5" i="1"/>
  <c r="G5" i="1"/>
  <c r="F5" i="1"/>
  <c r="E5" i="1"/>
  <c r="K3" i="1"/>
  <c r="O3" i="1"/>
</calcChain>
</file>

<file path=xl/sharedStrings.xml><?xml version="1.0" encoding="utf-8"?>
<sst xmlns="http://schemas.openxmlformats.org/spreadsheetml/2006/main" count="60" uniqueCount="40">
  <si>
    <t>DESIRED VOLTAGE FOR EACH CHANNEL:</t>
  </si>
  <si>
    <t>Time: 11:45am - 12:04pm</t>
  </si>
  <si>
    <t>Current Measurements (µA)</t>
  </si>
  <si>
    <t>Measured Voltage (V)</t>
  </si>
  <si>
    <t>Calculated Resistance (MegΩ)</t>
  </si>
  <si>
    <t>Suggested Resistance (Ω)</t>
  </si>
  <si>
    <r>
      <t>ACTUAL RESISTANCES USED (</t>
    </r>
    <r>
      <rPr>
        <b/>
        <sz val="11"/>
        <color rgb="FF000000"/>
        <rFont val="Calibri"/>
        <family val="2"/>
        <charset val="1"/>
      </rPr>
      <t>Ω)</t>
    </r>
  </si>
  <si>
    <t>λ(nm)</t>
  </si>
  <si>
    <t>North</t>
  </si>
  <si>
    <t>Overhead</t>
  </si>
  <si>
    <t>South</t>
  </si>
  <si>
    <t>222M</t>
  </si>
  <si>
    <t>76M</t>
  </si>
  <si>
    <t>62M</t>
  </si>
  <si>
    <t>50M</t>
  </si>
  <si>
    <t>57M</t>
  </si>
  <si>
    <t>16M</t>
  </si>
  <si>
    <t>12M</t>
  </si>
  <si>
    <t>10M</t>
  </si>
  <si>
    <t>270K</t>
  </si>
  <si>
    <t>90K</t>
  </si>
  <si>
    <t>76k</t>
  </si>
  <si>
    <t>82K</t>
  </si>
  <si>
    <t>68K</t>
  </si>
  <si>
    <t>4M</t>
  </si>
  <si>
    <t>3.9M</t>
  </si>
  <si>
    <t>1M</t>
  </si>
  <si>
    <t>370K</t>
  </si>
  <si>
    <t>285K</t>
  </si>
  <si>
    <t>330K</t>
  </si>
  <si>
    <t>*R = 1MΩ</t>
  </si>
  <si>
    <t>ResistorKit</t>
  </si>
  <si>
    <t>2 100M in Parallel</t>
  </si>
  <si>
    <t>2 100M in Series</t>
  </si>
  <si>
    <t>Blue (415nm) and green (500nm) were connected to a dual inverting op amp (CA3240) driven by a 9V external powersource with an initial 1GOhm feedback resistor.  This brought the voltage to rail.  The feedback resistor was then reduced to 1MOhm for a more feasible output.</t>
  </si>
  <si>
    <t>ALSO ON ORDER</t>
  </si>
  <si>
    <t>1000M</t>
  </si>
  <si>
    <t>470M</t>
  </si>
  <si>
    <t>2.7M</t>
  </si>
  <si>
    <t>100M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</si>
</sst>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0.0000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8CBAD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66FF00"/>
        <bgColor rgb="FF99FF33"/>
      </patternFill>
    </fill>
    <fill>
      <patternFill patternType="solid">
        <fgColor rgb="FFFF00CC"/>
        <bgColor rgb="FFFF00FF"/>
      </patternFill>
    </fill>
    <fill>
      <patternFill patternType="solid">
        <fgColor rgb="FF99FF33"/>
        <bgColor rgb="FF66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15" fontId="0" fillId="0" borderId="0" xfId="0" applyNumberFormat="1"/>
    <xf numFmtId="0" fontId="1" fillId="0" borderId="0" xfId="0" applyFont="1"/>
    <xf numFmtId="0" fontId="0" fillId="2" borderId="1" xfId="0" applyFont="1" applyFill="1" applyBorder="1"/>
    <xf numFmtId="0" fontId="1" fillId="2" borderId="1" xfId="0" applyFont="1" applyFill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164" fontId="0" fillId="0" borderId="1" xfId="0" applyNumberFormat="1" applyBorder="1"/>
    <xf numFmtId="0" fontId="0" fillId="0" borderId="0" xfId="0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0" fillId="6" borderId="0" xfId="0" applyFont="1" applyFill="1"/>
    <xf numFmtId="0" fontId="0" fillId="5" borderId="0" xfId="0" applyFont="1" applyFill="1"/>
    <xf numFmtId="0" fontId="0" fillId="4" borderId="0" xfId="0" applyFont="1" applyFill="1"/>
    <xf numFmtId="0" fontId="1" fillId="7" borderId="0" xfId="0" applyFont="1" applyFill="1"/>
    <xf numFmtId="0" fontId="1" fillId="4" borderId="0" xfId="0" applyFont="1" applyFill="1"/>
    <xf numFmtId="8" fontId="0" fillId="0" borderId="0" xfId="0" applyNumberFormat="1"/>
    <xf numFmtId="0" fontId="0" fillId="3" borderId="0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66FF00"/>
      <rgbColor rgb="FF0000FF"/>
      <rgbColor rgb="FFFFFF00"/>
      <rgbColor rgb="FFFF00CC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FF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K1" zoomScale="200" zoomScaleNormal="200" zoomScalePageLayoutView="200" workbookViewId="0">
      <selection activeCell="O3" sqref="O3:R11"/>
    </sheetView>
  </sheetViews>
  <sheetFormatPr baseColWidth="10" defaultColWidth="8.83203125" defaultRowHeight="14" x14ac:dyDescent="0"/>
  <cols>
    <col min="17" max="17" width="14" customWidth="1"/>
    <col min="18" max="18" width="14.83203125" customWidth="1"/>
  </cols>
  <sheetData>
    <row r="1" spans="1:18">
      <c r="A1" s="1">
        <v>42479</v>
      </c>
      <c r="C1" t="s">
        <v>0</v>
      </c>
      <c r="G1">
        <v>2</v>
      </c>
    </row>
    <row r="2" spans="1:18">
      <c r="A2" t="s">
        <v>1</v>
      </c>
    </row>
    <row r="3" spans="1:18">
      <c r="B3" s="2" t="s">
        <v>2</v>
      </c>
      <c r="E3" t="s">
        <v>3</v>
      </c>
      <c r="H3" t="s">
        <v>4</v>
      </c>
      <c r="K3" t="str">
        <f>A4</f>
        <v>λ(nm)</v>
      </c>
      <c r="L3" s="3" t="s">
        <v>5</v>
      </c>
      <c r="M3" s="3"/>
      <c r="N3" s="3"/>
      <c r="O3" s="22" t="str">
        <f>K3</f>
        <v>λ(nm)</v>
      </c>
      <c r="P3" s="4" t="s">
        <v>6</v>
      </c>
      <c r="Q3" s="3"/>
      <c r="R3" s="3"/>
    </row>
    <row r="4" spans="1:18">
      <c r="A4" s="5" t="s">
        <v>7</v>
      </c>
      <c r="B4" s="5" t="s">
        <v>8</v>
      </c>
      <c r="C4" s="5" t="s">
        <v>9</v>
      </c>
      <c r="D4" s="5" t="s">
        <v>10</v>
      </c>
      <c r="E4" s="5" t="s">
        <v>8</v>
      </c>
      <c r="F4" s="5" t="s">
        <v>9</v>
      </c>
      <c r="G4" s="5" t="s">
        <v>10</v>
      </c>
      <c r="H4" s="5" t="s">
        <v>8</v>
      </c>
      <c r="I4" s="5" t="s">
        <v>9</v>
      </c>
      <c r="J4" s="5" t="s">
        <v>10</v>
      </c>
      <c r="L4" s="6" t="s">
        <v>8</v>
      </c>
      <c r="M4" s="6" t="s">
        <v>9</v>
      </c>
      <c r="N4" s="6" t="s">
        <v>10</v>
      </c>
      <c r="O4" s="22"/>
      <c r="P4" s="7" t="s">
        <v>8</v>
      </c>
      <c r="Q4" s="7" t="s">
        <v>9</v>
      </c>
      <c r="R4" s="7" t="s">
        <v>10</v>
      </c>
    </row>
    <row r="5" spans="1:18">
      <c r="A5" s="8">
        <v>415</v>
      </c>
      <c r="B5" s="9">
        <v>8.9999999999999993E-3</v>
      </c>
      <c r="C5" s="9">
        <v>2.5999999999999999E-2</v>
      </c>
      <c r="D5" s="9">
        <v>3.2000000000000001E-2</v>
      </c>
      <c r="E5" s="9">
        <f t="shared" ref="E5:G6" si="0">(B5/1000000)*1000000</f>
        <v>8.9999999999999993E-3</v>
      </c>
      <c r="F5" s="9">
        <f t="shared" si="0"/>
        <v>2.5999999999999999E-2</v>
      </c>
      <c r="G5" s="9">
        <f t="shared" si="0"/>
        <v>3.2000000000000001E-2</v>
      </c>
      <c r="H5" s="10">
        <f t="shared" ref="H5:J9" si="1">$G$1/B5</f>
        <v>222.22222222222223</v>
      </c>
      <c r="I5" s="10">
        <f t="shared" si="1"/>
        <v>76.92307692307692</v>
      </c>
      <c r="J5" s="10">
        <f t="shared" si="1"/>
        <v>62.5</v>
      </c>
      <c r="K5" s="11">
        <f>A5</f>
        <v>415</v>
      </c>
      <c r="L5" s="3" t="s">
        <v>11</v>
      </c>
      <c r="M5" s="3" t="s">
        <v>12</v>
      </c>
      <c r="N5" s="3" t="s">
        <v>13</v>
      </c>
      <c r="O5" s="22">
        <f>K5</f>
        <v>415</v>
      </c>
      <c r="P5" s="12" t="s">
        <v>36</v>
      </c>
      <c r="Q5" s="13" t="s">
        <v>14</v>
      </c>
      <c r="R5" s="13" t="s">
        <v>14</v>
      </c>
    </row>
    <row r="6" spans="1:18">
      <c r="A6" s="8">
        <v>500</v>
      </c>
      <c r="B6" s="9">
        <v>3.5000000000000003E-2</v>
      </c>
      <c r="C6" s="9">
        <v>0.12</v>
      </c>
      <c r="D6" s="9">
        <v>0.156</v>
      </c>
      <c r="E6" s="9">
        <f t="shared" si="0"/>
        <v>3.5000000000000003E-2</v>
      </c>
      <c r="F6" s="9">
        <f t="shared" si="0"/>
        <v>0.12</v>
      </c>
      <c r="G6" s="9">
        <f t="shared" si="0"/>
        <v>0.156</v>
      </c>
      <c r="H6" s="10">
        <f t="shared" si="1"/>
        <v>57.142857142857139</v>
      </c>
      <c r="I6" s="10">
        <f t="shared" si="1"/>
        <v>16.666666666666668</v>
      </c>
      <c r="J6" s="10">
        <f t="shared" si="1"/>
        <v>12.820512820512821</v>
      </c>
      <c r="K6" s="11">
        <f>A6</f>
        <v>500</v>
      </c>
      <c r="L6" s="3" t="s">
        <v>15</v>
      </c>
      <c r="M6" s="3" t="s">
        <v>16</v>
      </c>
      <c r="N6" s="3" t="s">
        <v>17</v>
      </c>
      <c r="O6" s="22">
        <f>K6</f>
        <v>500</v>
      </c>
      <c r="P6" s="13" t="s">
        <v>37</v>
      </c>
      <c r="Q6" s="14" t="s">
        <v>18</v>
      </c>
      <c r="R6" s="14" t="s">
        <v>18</v>
      </c>
    </row>
    <row r="7" spans="1:18">
      <c r="A7" s="9">
        <v>600</v>
      </c>
      <c r="B7" s="9">
        <v>7.4</v>
      </c>
      <c r="C7" s="9">
        <v>22</v>
      </c>
      <c r="D7" s="9">
        <v>26</v>
      </c>
      <c r="E7" s="9">
        <v>2</v>
      </c>
      <c r="F7" s="9">
        <v>2</v>
      </c>
      <c r="G7" s="9">
        <v>2</v>
      </c>
      <c r="H7" s="10">
        <f t="shared" si="1"/>
        <v>0.27027027027027023</v>
      </c>
      <c r="I7" s="10">
        <f t="shared" si="1"/>
        <v>9.0909090909090912E-2</v>
      </c>
      <c r="J7" s="10">
        <f t="shared" si="1"/>
        <v>7.6923076923076927E-2</v>
      </c>
      <c r="K7" s="11">
        <f>A7</f>
        <v>600</v>
      </c>
      <c r="L7" s="3" t="s">
        <v>19</v>
      </c>
      <c r="M7" s="3" t="s">
        <v>20</v>
      </c>
      <c r="N7" s="3" t="s">
        <v>21</v>
      </c>
      <c r="O7" s="22">
        <f>K7</f>
        <v>600</v>
      </c>
      <c r="P7" s="14" t="s">
        <v>38</v>
      </c>
      <c r="Q7" s="14" t="s">
        <v>22</v>
      </c>
      <c r="R7" s="14" t="s">
        <v>23</v>
      </c>
    </row>
    <row r="8" spans="1:18">
      <c r="A8" s="9">
        <v>870</v>
      </c>
      <c r="B8" s="9">
        <v>0.16700000000000001</v>
      </c>
      <c r="C8" s="9">
        <v>0.45</v>
      </c>
      <c r="D8" s="9">
        <v>0.51</v>
      </c>
      <c r="E8" s="9">
        <v>2</v>
      </c>
      <c r="F8" s="9">
        <v>2</v>
      </c>
      <c r="G8" s="9">
        <v>2</v>
      </c>
      <c r="H8" s="10">
        <f t="shared" si="1"/>
        <v>11.976047904191615</v>
      </c>
      <c r="I8" s="10">
        <f t="shared" si="1"/>
        <v>4.4444444444444446</v>
      </c>
      <c r="J8" s="10">
        <f t="shared" si="1"/>
        <v>3.9215686274509802</v>
      </c>
      <c r="K8" s="11">
        <f>A8</f>
        <v>870</v>
      </c>
      <c r="L8" s="3" t="s">
        <v>18</v>
      </c>
      <c r="M8" s="3" t="s">
        <v>24</v>
      </c>
      <c r="N8" s="3" t="s">
        <v>24</v>
      </c>
      <c r="O8" s="22">
        <f>K8</f>
        <v>870</v>
      </c>
      <c r="P8" s="14" t="s">
        <v>39</v>
      </c>
      <c r="Q8" s="14" t="s">
        <v>25</v>
      </c>
      <c r="R8" s="14" t="s">
        <v>25</v>
      </c>
    </row>
    <row r="9" spans="1:18">
      <c r="A9" s="9">
        <v>950</v>
      </c>
      <c r="B9" s="9">
        <v>2</v>
      </c>
      <c r="C9" s="9">
        <v>5.4</v>
      </c>
      <c r="D9" s="9">
        <v>7</v>
      </c>
      <c r="E9" s="9">
        <v>2</v>
      </c>
      <c r="F9" s="9">
        <v>2</v>
      </c>
      <c r="G9" s="9">
        <v>2</v>
      </c>
      <c r="H9" s="10">
        <f t="shared" si="1"/>
        <v>1</v>
      </c>
      <c r="I9" s="10">
        <f t="shared" si="1"/>
        <v>0.37037037037037035</v>
      </c>
      <c r="J9" s="10">
        <f t="shared" si="1"/>
        <v>0.2857142857142857</v>
      </c>
      <c r="K9" s="11">
        <f>A9</f>
        <v>950</v>
      </c>
      <c r="L9" s="3" t="s">
        <v>26</v>
      </c>
      <c r="M9" s="3" t="s">
        <v>27</v>
      </c>
      <c r="N9" s="3" t="s">
        <v>28</v>
      </c>
      <c r="O9" s="22">
        <f>K9</f>
        <v>950</v>
      </c>
      <c r="P9" s="14" t="s">
        <v>18</v>
      </c>
      <c r="Q9" s="14" t="s">
        <v>29</v>
      </c>
      <c r="R9" s="14" t="s">
        <v>19</v>
      </c>
    </row>
    <row r="10" spans="1:18">
      <c r="A10" t="s">
        <v>30</v>
      </c>
      <c r="P10" s="15" t="s">
        <v>31</v>
      </c>
      <c r="Q10" s="16" t="s">
        <v>32</v>
      </c>
      <c r="R10" s="17" t="s">
        <v>33</v>
      </c>
    </row>
    <row r="11" spans="1:18" ht="15" customHeight="1">
      <c r="A11" s="21" t="s">
        <v>34</v>
      </c>
      <c r="B11" s="21"/>
      <c r="C11" s="21"/>
      <c r="D11" s="21"/>
      <c r="E11" s="21"/>
      <c r="F11" s="21"/>
      <c r="Q11" s="18" t="s">
        <v>35</v>
      </c>
      <c r="R11" s="19" t="s">
        <v>35</v>
      </c>
    </row>
    <row r="12" spans="1:18">
      <c r="A12" s="21"/>
      <c r="B12" s="21"/>
      <c r="C12" s="21"/>
      <c r="D12" s="21"/>
      <c r="E12" s="21"/>
      <c r="F12" s="21"/>
    </row>
    <row r="13" spans="1:18">
      <c r="A13" s="21"/>
      <c r="B13" s="21"/>
      <c r="C13" s="21"/>
      <c r="D13" s="21"/>
      <c r="E13" s="21"/>
      <c r="F13" s="21"/>
    </row>
    <row r="14" spans="1:18">
      <c r="A14" s="21"/>
      <c r="B14" s="21"/>
      <c r="C14" s="21"/>
      <c r="D14" s="21"/>
      <c r="E14" s="21"/>
      <c r="F14" s="21"/>
      <c r="I14" s="20"/>
      <c r="Q14" s="20"/>
    </row>
    <row r="15" spans="1:18">
      <c r="A15" s="21"/>
      <c r="B15" s="21"/>
      <c r="C15" s="21"/>
      <c r="D15" s="21"/>
      <c r="E15" s="21"/>
      <c r="F15" s="21"/>
    </row>
    <row r="16" spans="1:18">
      <c r="A16" s="21"/>
      <c r="B16" s="21"/>
      <c r="C16" s="21"/>
      <c r="D16" s="21"/>
      <c r="E16" s="21"/>
      <c r="F16" s="21"/>
    </row>
  </sheetData>
  <mergeCells count="1">
    <mergeCell ref="A11:F16"/>
  </mergeCells>
  <pageMargins left="0.7" right="0.7" top="0.75" bottom="0.75" header="0.51180555555555496" footer="0.51180555555555496"/>
  <pageSetup firstPageNumber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William Arnott</cp:lastModifiedBy>
  <cp:revision>0</cp:revision>
  <dcterms:created xsi:type="dcterms:W3CDTF">2016-04-19T19:04:58Z</dcterms:created>
  <dcterms:modified xsi:type="dcterms:W3CDTF">2016-05-12T03:22:36Z</dcterms:modified>
</cp:coreProperties>
</file>