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6950"/>
  </bookViews>
  <sheets>
    <sheet name="ThermistorData" sheetId="1" r:id="rId1"/>
    <sheet name="ThermistorPlot" sheetId="6" r:id="rId2"/>
  </sheets>
  <definedNames>
    <definedName name="HEADT" localSheetId="0">ThermistorData!$A$1:$B$1</definedName>
    <definedName name="solver_adj" localSheetId="0" hidden="1">ThermistorData!$H$8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ThermistorData!$H$10</definedName>
    <definedName name="solver_pre" localSheetId="0" hidden="1">0.000001</definedName>
    <definedName name="solver_rbv" localSheetId="0" hidden="1">1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  <definedName name="solver_ver" localSheetId="0" hidden="1">3</definedName>
    <definedName name="SOUNDING" localSheetId="0">ThermistorData!$A$2:$B$466</definedName>
  </definedNames>
  <calcPr calcId="171027" concurrentCalc="0"/>
</workbook>
</file>

<file path=xl/calcChain.xml><?xml version="1.0" encoding="utf-8"?>
<calcChain xmlns="http://schemas.openxmlformats.org/spreadsheetml/2006/main">
  <c r="I403" i="1" l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H10" i="1"/>
  <c r="H4" i="1"/>
  <c r="H2" i="1"/>
  <c r="I402" i="1"/>
  <c r="J402" i="1"/>
  <c r="I401" i="1"/>
  <c r="J401" i="1"/>
  <c r="I400" i="1"/>
  <c r="J400" i="1"/>
  <c r="I399" i="1"/>
  <c r="J399" i="1"/>
  <c r="I398" i="1"/>
  <c r="J398" i="1"/>
  <c r="I397" i="1"/>
  <c r="J397" i="1"/>
  <c r="I396" i="1"/>
  <c r="J396" i="1"/>
  <c r="I395" i="1"/>
  <c r="J395" i="1"/>
  <c r="I394" i="1"/>
  <c r="J394" i="1"/>
  <c r="I393" i="1"/>
  <c r="J393" i="1"/>
  <c r="I392" i="1"/>
  <c r="J392" i="1"/>
  <c r="I391" i="1"/>
  <c r="J391" i="1"/>
  <c r="I390" i="1"/>
  <c r="J390" i="1"/>
  <c r="I389" i="1"/>
  <c r="J389" i="1"/>
  <c r="I388" i="1"/>
  <c r="J388" i="1"/>
  <c r="I387" i="1"/>
  <c r="J387" i="1"/>
  <c r="I386" i="1"/>
  <c r="J386" i="1"/>
  <c r="I385" i="1"/>
  <c r="J385" i="1"/>
  <c r="I384" i="1"/>
  <c r="J384" i="1"/>
  <c r="I383" i="1"/>
  <c r="J383" i="1"/>
  <c r="I382" i="1"/>
  <c r="J382" i="1"/>
  <c r="I381" i="1"/>
  <c r="J381" i="1"/>
  <c r="I380" i="1"/>
  <c r="J380" i="1"/>
  <c r="I379" i="1"/>
  <c r="J379" i="1"/>
  <c r="I378" i="1"/>
  <c r="J378" i="1"/>
  <c r="I377" i="1"/>
  <c r="J377" i="1"/>
  <c r="I376" i="1"/>
  <c r="J376" i="1"/>
  <c r="I375" i="1"/>
  <c r="J375" i="1"/>
  <c r="I374" i="1"/>
  <c r="J374" i="1"/>
  <c r="I373" i="1"/>
  <c r="J373" i="1"/>
  <c r="I372" i="1"/>
  <c r="J372" i="1"/>
  <c r="I371" i="1"/>
  <c r="J371" i="1"/>
  <c r="I370" i="1"/>
  <c r="J370" i="1"/>
  <c r="I369" i="1"/>
  <c r="J369" i="1"/>
  <c r="I368" i="1"/>
  <c r="J368" i="1"/>
  <c r="I367" i="1"/>
  <c r="J367" i="1"/>
  <c r="I366" i="1"/>
  <c r="J366" i="1"/>
  <c r="I365" i="1"/>
  <c r="J365" i="1"/>
  <c r="I364" i="1"/>
  <c r="J364" i="1"/>
  <c r="I363" i="1"/>
  <c r="J363" i="1"/>
  <c r="I362" i="1"/>
  <c r="J362" i="1"/>
  <c r="I361" i="1"/>
  <c r="J361" i="1"/>
  <c r="I360" i="1"/>
  <c r="J360" i="1"/>
  <c r="I359" i="1"/>
  <c r="J359" i="1"/>
  <c r="I358" i="1"/>
  <c r="J358" i="1"/>
  <c r="I357" i="1"/>
  <c r="J357" i="1"/>
  <c r="I356" i="1"/>
  <c r="J356" i="1"/>
  <c r="I355" i="1"/>
  <c r="J355" i="1"/>
  <c r="I354" i="1"/>
  <c r="J354" i="1"/>
  <c r="I353" i="1"/>
  <c r="J353" i="1"/>
  <c r="I352" i="1"/>
  <c r="J352" i="1"/>
  <c r="I351" i="1"/>
  <c r="J351" i="1"/>
  <c r="I350" i="1"/>
  <c r="J350" i="1"/>
  <c r="I349" i="1"/>
  <c r="J349" i="1"/>
  <c r="I348" i="1"/>
  <c r="J348" i="1"/>
  <c r="I347" i="1"/>
  <c r="J347" i="1"/>
  <c r="I346" i="1"/>
  <c r="J346" i="1"/>
  <c r="I345" i="1"/>
  <c r="J345" i="1"/>
  <c r="I344" i="1"/>
  <c r="J344" i="1"/>
  <c r="I343" i="1"/>
  <c r="J343" i="1"/>
  <c r="I342" i="1"/>
  <c r="J342" i="1"/>
  <c r="I341" i="1"/>
  <c r="J341" i="1"/>
  <c r="I340" i="1"/>
  <c r="J340" i="1"/>
  <c r="I339" i="1"/>
  <c r="J339" i="1"/>
  <c r="I338" i="1"/>
  <c r="J338" i="1"/>
  <c r="I337" i="1"/>
  <c r="J337" i="1"/>
  <c r="I336" i="1"/>
  <c r="J336" i="1"/>
  <c r="I335" i="1"/>
  <c r="J335" i="1"/>
  <c r="I334" i="1"/>
  <c r="J334" i="1"/>
  <c r="I333" i="1"/>
  <c r="J333" i="1"/>
  <c r="I332" i="1"/>
  <c r="J332" i="1"/>
  <c r="I331" i="1"/>
  <c r="J331" i="1"/>
  <c r="I330" i="1"/>
  <c r="J330" i="1"/>
  <c r="I329" i="1"/>
  <c r="J329" i="1"/>
  <c r="I328" i="1"/>
  <c r="J328" i="1"/>
  <c r="I327" i="1"/>
  <c r="J327" i="1"/>
  <c r="I326" i="1"/>
  <c r="J326" i="1"/>
  <c r="I325" i="1"/>
  <c r="J325" i="1"/>
  <c r="I324" i="1"/>
  <c r="J324" i="1"/>
  <c r="I323" i="1"/>
  <c r="J323" i="1"/>
  <c r="I322" i="1"/>
  <c r="J322" i="1"/>
  <c r="I321" i="1"/>
  <c r="J321" i="1"/>
  <c r="I320" i="1"/>
  <c r="J320" i="1"/>
  <c r="I319" i="1"/>
  <c r="J319" i="1"/>
  <c r="I318" i="1"/>
  <c r="J318" i="1"/>
  <c r="I317" i="1"/>
  <c r="J317" i="1"/>
  <c r="I316" i="1"/>
  <c r="J316" i="1"/>
  <c r="I315" i="1"/>
  <c r="J315" i="1"/>
  <c r="I314" i="1"/>
  <c r="J314" i="1"/>
  <c r="I313" i="1"/>
  <c r="J313" i="1"/>
  <c r="I312" i="1"/>
  <c r="J312" i="1"/>
  <c r="I311" i="1"/>
  <c r="J311" i="1"/>
  <c r="I310" i="1"/>
  <c r="J310" i="1"/>
  <c r="I309" i="1"/>
  <c r="J309" i="1"/>
  <c r="I308" i="1"/>
  <c r="J308" i="1"/>
  <c r="I307" i="1"/>
  <c r="J307" i="1"/>
  <c r="I306" i="1"/>
  <c r="J306" i="1"/>
  <c r="I305" i="1"/>
  <c r="J305" i="1"/>
  <c r="I304" i="1"/>
  <c r="J304" i="1"/>
  <c r="I303" i="1"/>
  <c r="J303" i="1"/>
  <c r="I302" i="1"/>
  <c r="J302" i="1"/>
  <c r="I301" i="1"/>
  <c r="J301" i="1"/>
  <c r="I300" i="1"/>
  <c r="J300" i="1"/>
  <c r="I299" i="1"/>
  <c r="J299" i="1"/>
  <c r="I298" i="1"/>
  <c r="J298" i="1"/>
  <c r="I297" i="1"/>
  <c r="J297" i="1"/>
  <c r="I296" i="1"/>
  <c r="J296" i="1"/>
  <c r="I295" i="1"/>
  <c r="J295" i="1"/>
  <c r="I294" i="1"/>
  <c r="J294" i="1"/>
  <c r="I293" i="1"/>
  <c r="J293" i="1"/>
  <c r="I292" i="1"/>
  <c r="J292" i="1"/>
  <c r="I291" i="1"/>
  <c r="J291" i="1"/>
  <c r="I290" i="1"/>
  <c r="J290" i="1"/>
  <c r="I289" i="1"/>
  <c r="J289" i="1"/>
  <c r="I288" i="1"/>
  <c r="J288" i="1"/>
  <c r="I287" i="1"/>
  <c r="J287" i="1"/>
  <c r="I286" i="1"/>
  <c r="J286" i="1"/>
  <c r="I285" i="1"/>
  <c r="J285" i="1"/>
  <c r="I284" i="1"/>
  <c r="J284" i="1"/>
  <c r="I283" i="1"/>
  <c r="J283" i="1"/>
  <c r="I282" i="1"/>
  <c r="J282" i="1"/>
  <c r="I281" i="1"/>
  <c r="J281" i="1"/>
  <c r="I280" i="1"/>
  <c r="J280" i="1"/>
  <c r="I279" i="1"/>
  <c r="J279" i="1"/>
  <c r="I278" i="1"/>
  <c r="J278" i="1"/>
  <c r="I277" i="1"/>
  <c r="J277" i="1"/>
  <c r="I276" i="1"/>
  <c r="J276" i="1"/>
  <c r="I275" i="1"/>
  <c r="J275" i="1"/>
  <c r="I274" i="1"/>
  <c r="J274" i="1"/>
  <c r="I273" i="1"/>
  <c r="J273" i="1"/>
  <c r="I272" i="1"/>
  <c r="J272" i="1"/>
  <c r="I271" i="1"/>
  <c r="J271" i="1"/>
  <c r="I270" i="1"/>
  <c r="J270" i="1"/>
  <c r="I269" i="1"/>
  <c r="J269" i="1"/>
  <c r="I268" i="1"/>
  <c r="J268" i="1"/>
  <c r="I267" i="1"/>
  <c r="J267" i="1"/>
  <c r="I266" i="1"/>
  <c r="J266" i="1"/>
  <c r="I265" i="1"/>
  <c r="J265" i="1"/>
  <c r="I264" i="1"/>
  <c r="J264" i="1"/>
  <c r="I263" i="1"/>
  <c r="J263" i="1"/>
  <c r="I262" i="1"/>
  <c r="J262" i="1"/>
  <c r="I261" i="1"/>
  <c r="J261" i="1"/>
  <c r="I260" i="1"/>
  <c r="J260" i="1"/>
  <c r="I259" i="1"/>
  <c r="J259" i="1"/>
  <c r="I258" i="1"/>
  <c r="J258" i="1"/>
  <c r="I257" i="1"/>
  <c r="J257" i="1"/>
  <c r="I256" i="1"/>
  <c r="J256" i="1"/>
  <c r="I255" i="1"/>
  <c r="J255" i="1"/>
  <c r="I254" i="1"/>
  <c r="J254" i="1"/>
  <c r="I253" i="1"/>
  <c r="J253" i="1"/>
  <c r="I252" i="1"/>
  <c r="J252" i="1"/>
  <c r="I251" i="1"/>
  <c r="J251" i="1"/>
  <c r="I250" i="1"/>
  <c r="J250" i="1"/>
  <c r="I249" i="1"/>
  <c r="J249" i="1"/>
  <c r="I248" i="1"/>
  <c r="J248" i="1"/>
  <c r="I247" i="1"/>
  <c r="J247" i="1"/>
  <c r="I246" i="1"/>
  <c r="J246" i="1"/>
  <c r="I245" i="1"/>
  <c r="J245" i="1"/>
  <c r="I244" i="1"/>
  <c r="J244" i="1"/>
  <c r="I243" i="1"/>
  <c r="J243" i="1"/>
  <c r="I242" i="1"/>
  <c r="J242" i="1"/>
  <c r="I241" i="1"/>
  <c r="J241" i="1"/>
  <c r="I240" i="1"/>
  <c r="J240" i="1"/>
  <c r="I239" i="1"/>
  <c r="J239" i="1"/>
  <c r="I238" i="1"/>
  <c r="J238" i="1"/>
  <c r="I237" i="1"/>
  <c r="J237" i="1"/>
  <c r="I236" i="1"/>
  <c r="J236" i="1"/>
  <c r="I235" i="1"/>
  <c r="J235" i="1"/>
  <c r="I234" i="1"/>
  <c r="J234" i="1"/>
  <c r="I233" i="1"/>
  <c r="J233" i="1"/>
  <c r="I232" i="1"/>
  <c r="J232" i="1"/>
  <c r="I231" i="1"/>
  <c r="J231" i="1"/>
  <c r="I230" i="1"/>
  <c r="J230" i="1"/>
  <c r="I229" i="1"/>
  <c r="J229" i="1"/>
  <c r="I228" i="1"/>
  <c r="J228" i="1"/>
  <c r="I227" i="1"/>
  <c r="J227" i="1"/>
  <c r="I226" i="1"/>
  <c r="J226" i="1"/>
  <c r="I225" i="1"/>
  <c r="J225" i="1"/>
  <c r="I224" i="1"/>
  <c r="J224" i="1"/>
  <c r="I223" i="1"/>
  <c r="J223" i="1"/>
  <c r="I222" i="1"/>
  <c r="J222" i="1"/>
  <c r="I221" i="1"/>
  <c r="J221" i="1"/>
  <c r="I220" i="1"/>
  <c r="J220" i="1"/>
  <c r="I219" i="1"/>
  <c r="J219" i="1"/>
  <c r="I218" i="1"/>
  <c r="J218" i="1"/>
  <c r="I217" i="1"/>
  <c r="J217" i="1"/>
  <c r="I216" i="1"/>
  <c r="J216" i="1"/>
  <c r="I215" i="1"/>
  <c r="J215" i="1"/>
  <c r="I214" i="1"/>
  <c r="J214" i="1"/>
  <c r="I213" i="1"/>
  <c r="J213" i="1"/>
  <c r="I212" i="1"/>
  <c r="J212" i="1"/>
  <c r="I211" i="1"/>
  <c r="J211" i="1"/>
  <c r="I210" i="1"/>
  <c r="J210" i="1"/>
  <c r="I209" i="1"/>
  <c r="J209" i="1"/>
  <c r="I208" i="1"/>
  <c r="J208" i="1"/>
  <c r="I207" i="1"/>
  <c r="J207" i="1"/>
  <c r="I206" i="1"/>
  <c r="J206" i="1"/>
  <c r="I205" i="1"/>
  <c r="J205" i="1"/>
  <c r="I204" i="1"/>
  <c r="J204" i="1"/>
  <c r="I203" i="1"/>
  <c r="J203" i="1"/>
  <c r="I202" i="1"/>
  <c r="J202" i="1"/>
  <c r="I201" i="1"/>
  <c r="J201" i="1"/>
  <c r="I200" i="1"/>
  <c r="J200" i="1"/>
  <c r="I199" i="1"/>
  <c r="J199" i="1"/>
  <c r="I198" i="1"/>
  <c r="J198" i="1"/>
  <c r="I197" i="1"/>
  <c r="J197" i="1"/>
  <c r="I196" i="1"/>
  <c r="J196" i="1"/>
  <c r="I195" i="1"/>
  <c r="J195" i="1"/>
  <c r="I194" i="1"/>
  <c r="J194" i="1"/>
  <c r="I193" i="1"/>
  <c r="J193" i="1"/>
  <c r="I192" i="1"/>
  <c r="J192" i="1"/>
  <c r="I191" i="1"/>
  <c r="J191" i="1"/>
  <c r="I190" i="1"/>
  <c r="J190" i="1"/>
  <c r="I189" i="1"/>
  <c r="J189" i="1"/>
  <c r="I188" i="1"/>
  <c r="J188" i="1"/>
  <c r="I187" i="1"/>
  <c r="J187" i="1"/>
  <c r="I186" i="1"/>
  <c r="J186" i="1"/>
  <c r="I185" i="1"/>
  <c r="J185" i="1"/>
  <c r="I184" i="1"/>
  <c r="J184" i="1"/>
  <c r="I183" i="1"/>
  <c r="J183" i="1"/>
  <c r="I182" i="1"/>
  <c r="J182" i="1"/>
  <c r="I181" i="1"/>
  <c r="J181" i="1"/>
  <c r="I180" i="1"/>
  <c r="J180" i="1"/>
  <c r="I179" i="1"/>
  <c r="J179" i="1"/>
  <c r="I178" i="1"/>
  <c r="J178" i="1"/>
  <c r="I177" i="1"/>
  <c r="J177" i="1"/>
  <c r="I176" i="1"/>
  <c r="J176" i="1"/>
  <c r="I175" i="1"/>
  <c r="J175" i="1"/>
  <c r="I174" i="1"/>
  <c r="J174" i="1"/>
  <c r="I173" i="1"/>
  <c r="J173" i="1"/>
  <c r="I172" i="1"/>
  <c r="J172" i="1"/>
  <c r="I171" i="1"/>
  <c r="J171" i="1"/>
  <c r="I170" i="1"/>
  <c r="J170" i="1"/>
  <c r="I169" i="1"/>
  <c r="J169" i="1"/>
  <c r="I168" i="1"/>
  <c r="J168" i="1"/>
  <c r="I167" i="1"/>
  <c r="J167" i="1"/>
  <c r="I166" i="1"/>
  <c r="J166" i="1"/>
  <c r="I165" i="1"/>
  <c r="J165" i="1"/>
  <c r="I164" i="1"/>
  <c r="J164" i="1"/>
  <c r="I163" i="1"/>
  <c r="J163" i="1"/>
  <c r="I162" i="1"/>
  <c r="J162" i="1"/>
  <c r="I161" i="1"/>
  <c r="J161" i="1"/>
  <c r="I160" i="1"/>
  <c r="J160" i="1"/>
  <c r="I159" i="1"/>
  <c r="J159" i="1"/>
  <c r="I158" i="1"/>
  <c r="J158" i="1"/>
  <c r="I157" i="1"/>
  <c r="J157" i="1"/>
  <c r="I156" i="1"/>
  <c r="J156" i="1"/>
  <c r="I155" i="1"/>
  <c r="J155" i="1"/>
  <c r="I154" i="1"/>
  <c r="J154" i="1"/>
  <c r="I153" i="1"/>
  <c r="J153" i="1"/>
  <c r="I152" i="1"/>
  <c r="J152" i="1"/>
  <c r="I151" i="1"/>
  <c r="J151" i="1"/>
  <c r="I150" i="1"/>
  <c r="J150" i="1"/>
  <c r="I149" i="1"/>
  <c r="J149" i="1"/>
  <c r="I148" i="1"/>
  <c r="J148" i="1"/>
  <c r="I147" i="1"/>
  <c r="J147" i="1"/>
  <c r="I146" i="1"/>
  <c r="J146" i="1"/>
  <c r="I145" i="1"/>
  <c r="J145" i="1"/>
  <c r="I144" i="1"/>
  <c r="J144" i="1"/>
  <c r="I143" i="1"/>
  <c r="J143" i="1"/>
  <c r="I142" i="1"/>
  <c r="J142" i="1"/>
  <c r="I141" i="1"/>
  <c r="J141" i="1"/>
  <c r="I140" i="1"/>
  <c r="J140" i="1"/>
  <c r="I139" i="1"/>
  <c r="J139" i="1"/>
  <c r="I138" i="1"/>
  <c r="J138" i="1"/>
  <c r="I137" i="1"/>
  <c r="J137" i="1"/>
  <c r="I136" i="1"/>
  <c r="J136" i="1"/>
  <c r="I135" i="1"/>
  <c r="J135" i="1"/>
  <c r="I134" i="1"/>
  <c r="J134" i="1"/>
  <c r="I133" i="1"/>
  <c r="J133" i="1"/>
  <c r="I132" i="1"/>
  <c r="J132" i="1"/>
  <c r="I131" i="1"/>
  <c r="J131" i="1"/>
  <c r="I130" i="1"/>
  <c r="J130" i="1"/>
  <c r="I129" i="1"/>
  <c r="J129" i="1"/>
  <c r="I128" i="1"/>
  <c r="J128" i="1"/>
  <c r="I127" i="1"/>
  <c r="J127" i="1"/>
  <c r="I126" i="1"/>
  <c r="J126" i="1"/>
  <c r="I125" i="1"/>
  <c r="J125" i="1"/>
  <c r="I124" i="1"/>
  <c r="J124" i="1"/>
  <c r="I123" i="1"/>
  <c r="J123" i="1"/>
  <c r="I122" i="1"/>
  <c r="J122" i="1"/>
  <c r="I121" i="1"/>
  <c r="J121" i="1"/>
  <c r="I120" i="1"/>
  <c r="J120" i="1"/>
  <c r="I119" i="1"/>
  <c r="J119" i="1"/>
  <c r="I118" i="1"/>
  <c r="J118" i="1"/>
  <c r="I117" i="1"/>
  <c r="J117" i="1"/>
  <c r="I116" i="1"/>
  <c r="J116" i="1"/>
  <c r="I115" i="1"/>
  <c r="J115" i="1"/>
  <c r="I114" i="1"/>
  <c r="J114" i="1"/>
  <c r="I113" i="1"/>
  <c r="J113" i="1"/>
  <c r="I112" i="1"/>
  <c r="J112" i="1"/>
  <c r="I111" i="1"/>
  <c r="J111" i="1"/>
  <c r="I110" i="1"/>
  <c r="J110" i="1"/>
  <c r="I109" i="1"/>
  <c r="J109" i="1"/>
  <c r="I108" i="1"/>
  <c r="J108" i="1"/>
  <c r="I107" i="1"/>
  <c r="J107" i="1"/>
  <c r="I106" i="1"/>
  <c r="J106" i="1"/>
  <c r="I105" i="1"/>
  <c r="J105" i="1"/>
  <c r="I104" i="1"/>
  <c r="J104" i="1"/>
  <c r="I103" i="1"/>
  <c r="J103" i="1"/>
  <c r="I102" i="1"/>
  <c r="J102" i="1"/>
  <c r="I101" i="1"/>
  <c r="J101" i="1"/>
  <c r="I100" i="1"/>
  <c r="J100" i="1"/>
  <c r="I99" i="1"/>
  <c r="J99" i="1"/>
  <c r="I98" i="1"/>
  <c r="J98" i="1"/>
  <c r="I97" i="1"/>
  <c r="J97" i="1"/>
  <c r="I96" i="1"/>
  <c r="J96" i="1"/>
  <c r="I95" i="1"/>
  <c r="J95" i="1"/>
  <c r="I94" i="1"/>
  <c r="J94" i="1"/>
  <c r="I93" i="1"/>
  <c r="J93" i="1"/>
  <c r="I92" i="1"/>
  <c r="J92" i="1"/>
  <c r="I91" i="1"/>
  <c r="J91" i="1"/>
  <c r="I90" i="1"/>
  <c r="J90" i="1"/>
  <c r="I89" i="1"/>
  <c r="J89" i="1"/>
  <c r="I88" i="1"/>
  <c r="J88" i="1"/>
  <c r="I87" i="1"/>
  <c r="J87" i="1"/>
  <c r="I86" i="1"/>
  <c r="J86" i="1"/>
  <c r="I85" i="1"/>
  <c r="J85" i="1"/>
  <c r="I84" i="1"/>
  <c r="J84" i="1"/>
  <c r="I83" i="1"/>
  <c r="J83" i="1"/>
  <c r="I82" i="1"/>
  <c r="J82" i="1"/>
  <c r="I81" i="1"/>
  <c r="J81" i="1"/>
  <c r="I80" i="1"/>
  <c r="J80" i="1"/>
  <c r="I79" i="1"/>
  <c r="J79" i="1"/>
  <c r="I78" i="1"/>
  <c r="J78" i="1"/>
  <c r="I77" i="1"/>
  <c r="J77" i="1"/>
  <c r="I76" i="1"/>
  <c r="J76" i="1"/>
  <c r="I75" i="1"/>
  <c r="J75" i="1"/>
  <c r="I74" i="1"/>
  <c r="J74" i="1"/>
  <c r="I73" i="1"/>
  <c r="J73" i="1"/>
  <c r="I72" i="1"/>
  <c r="J72" i="1"/>
  <c r="I71" i="1"/>
  <c r="J71" i="1"/>
  <c r="I70" i="1"/>
  <c r="J70" i="1"/>
  <c r="I69" i="1"/>
  <c r="J69" i="1"/>
  <c r="I68" i="1"/>
  <c r="J68" i="1"/>
  <c r="I67" i="1"/>
  <c r="J67" i="1"/>
  <c r="I66" i="1"/>
  <c r="J66" i="1"/>
  <c r="I65" i="1"/>
  <c r="J65" i="1"/>
  <c r="I64" i="1"/>
  <c r="J64" i="1"/>
  <c r="I63" i="1"/>
  <c r="J63" i="1"/>
  <c r="I62" i="1"/>
  <c r="J62" i="1"/>
  <c r="I61" i="1"/>
  <c r="J61" i="1"/>
  <c r="I60" i="1"/>
  <c r="J60" i="1"/>
  <c r="I59" i="1"/>
  <c r="J59" i="1"/>
  <c r="I58" i="1"/>
  <c r="J58" i="1"/>
  <c r="I57" i="1"/>
  <c r="J57" i="1"/>
  <c r="I56" i="1"/>
  <c r="J56" i="1"/>
  <c r="I55" i="1"/>
  <c r="J55" i="1"/>
  <c r="I54" i="1"/>
  <c r="J54" i="1"/>
  <c r="I53" i="1"/>
  <c r="J53" i="1"/>
  <c r="I52" i="1"/>
  <c r="J52" i="1"/>
  <c r="I51" i="1"/>
  <c r="J51" i="1"/>
  <c r="I50" i="1"/>
  <c r="J50" i="1"/>
  <c r="I49" i="1"/>
  <c r="J49" i="1"/>
  <c r="I48" i="1"/>
  <c r="J48" i="1"/>
  <c r="I47" i="1"/>
  <c r="J47" i="1"/>
  <c r="I46" i="1"/>
  <c r="J46" i="1"/>
  <c r="I45" i="1"/>
  <c r="J45" i="1"/>
  <c r="I44" i="1"/>
  <c r="J44" i="1"/>
  <c r="I43" i="1"/>
  <c r="J43" i="1"/>
  <c r="I42" i="1"/>
  <c r="J42" i="1"/>
  <c r="I41" i="1"/>
  <c r="J41" i="1"/>
  <c r="I40" i="1"/>
  <c r="J40" i="1"/>
  <c r="I39" i="1"/>
  <c r="J39" i="1"/>
  <c r="I38" i="1"/>
  <c r="J38" i="1"/>
  <c r="I37" i="1"/>
  <c r="J37" i="1"/>
  <c r="I36" i="1"/>
  <c r="J36" i="1"/>
  <c r="I35" i="1"/>
  <c r="J35" i="1"/>
  <c r="I34" i="1"/>
  <c r="J34" i="1"/>
  <c r="I33" i="1"/>
  <c r="J33" i="1"/>
  <c r="I32" i="1"/>
  <c r="J32" i="1"/>
  <c r="I31" i="1"/>
  <c r="J31" i="1"/>
  <c r="I30" i="1"/>
  <c r="J30" i="1"/>
  <c r="I29" i="1"/>
  <c r="J29" i="1"/>
  <c r="I28" i="1"/>
  <c r="J28" i="1"/>
  <c r="I27" i="1"/>
  <c r="J27" i="1"/>
  <c r="I26" i="1"/>
  <c r="J26" i="1"/>
  <c r="I25" i="1"/>
  <c r="J25" i="1"/>
  <c r="I24" i="1"/>
  <c r="J24" i="1"/>
  <c r="I23" i="1"/>
  <c r="J23" i="1"/>
  <c r="I22" i="1"/>
  <c r="J22" i="1"/>
  <c r="I21" i="1"/>
  <c r="J21" i="1"/>
  <c r="I20" i="1"/>
  <c r="J20" i="1"/>
  <c r="I19" i="1"/>
  <c r="J19" i="1"/>
  <c r="I18" i="1"/>
  <c r="J18" i="1"/>
  <c r="I17" i="1"/>
  <c r="J17" i="1"/>
  <c r="I16" i="1"/>
  <c r="J16" i="1"/>
  <c r="I15" i="1"/>
  <c r="J15" i="1"/>
  <c r="I14" i="1"/>
  <c r="J14" i="1"/>
  <c r="I13" i="1"/>
  <c r="J13" i="1"/>
  <c r="I12" i="1"/>
  <c r="J12" i="1"/>
  <c r="I11" i="1"/>
  <c r="J11" i="1"/>
  <c r="I10" i="1"/>
  <c r="J10" i="1"/>
  <c r="I9" i="1"/>
  <c r="J9" i="1"/>
  <c r="I8" i="1"/>
  <c r="J8" i="1"/>
  <c r="I7" i="1"/>
  <c r="J7" i="1"/>
  <c r="I6" i="1"/>
  <c r="J6" i="1"/>
  <c r="I5" i="1"/>
  <c r="J5" i="1"/>
  <c r="I4" i="1"/>
  <c r="J4" i="1"/>
  <c r="I3" i="1"/>
  <c r="J3" i="1"/>
  <c r="I2" i="1"/>
  <c r="J2" i="1"/>
  <c r="H6" i="1"/>
  <c r="D6" i="1"/>
  <c r="D4" i="1"/>
  <c r="D2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D10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2" i="1"/>
  <c r="F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</calcChain>
</file>

<file path=xl/connections.xml><?xml version="1.0" encoding="utf-8"?>
<connections xmlns="http://schemas.openxmlformats.org/spreadsheetml/2006/main">
  <connection id="1" name="HEADT" type="6" refreshedVersion="2" background="1" saveData="1">
    <textPr codePage="10006" sourceFile="C:\HEADT.TXT" space="1" consecutive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SOUNDING" type="6" refreshedVersion="2" background="1" saveData="1">
    <textPr codePage="10006" sourceFile="C:\SOUNDING.TXT" space="1" consecutive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<sst xmlns="http://schemas.openxmlformats.org/spreadsheetml/2006/main" count="16" uniqueCount="10">
  <si>
    <t>Thermistor_Celcius</t>
  </si>
  <si>
    <t>Time (sec)</t>
  </si>
  <si>
    <t>t0</t>
  </si>
  <si>
    <t>D0</t>
  </si>
  <si>
    <t>D1</t>
  </si>
  <si>
    <t>Time Constant (sec)</t>
  </si>
  <si>
    <t>Model for Cooling</t>
  </si>
  <si>
    <t>Model Error</t>
  </si>
  <si>
    <t>Total Error</t>
  </si>
  <si>
    <t>Model for Heating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</si>
</sst>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2083327794564"/>
          <c:y val="4.5065325682869334E-2"/>
          <c:w val="0.85360199873032427"/>
          <c:h val="0.84040404040404038"/>
        </c:manualLayout>
      </c:layout>
      <c:scatterChart>
        <c:scatterStyle val="lineMarker"/>
        <c:varyColors val="0"/>
        <c:ser>
          <c:idx val="2"/>
          <c:order val="0"/>
          <c:tx>
            <c:v>Thermoster Temp Teensy 4</c:v>
          </c:tx>
          <c:spPr>
            <a:ln w="254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ThermistorData!$A$2:$A$466</c:f>
              <c:numCache>
                <c:formatCode>General</c:formatCode>
                <c:ptCount val="465"/>
                <c:pt idx="0">
                  <c:v>0</c:v>
                </c:pt>
                <c:pt idx="1">
                  <c:v>1.2343230000000001</c:v>
                </c:pt>
                <c:pt idx="2">
                  <c:v>2.4686460000000001</c:v>
                </c:pt>
                <c:pt idx="3">
                  <c:v>3.7029690000000004</c:v>
                </c:pt>
                <c:pt idx="4">
                  <c:v>4.9372920000000002</c:v>
                </c:pt>
                <c:pt idx="5">
                  <c:v>6.1716150000000001</c:v>
                </c:pt>
                <c:pt idx="6">
                  <c:v>7.4059379999999999</c:v>
                </c:pt>
                <c:pt idx="7">
                  <c:v>8.6402610000000006</c:v>
                </c:pt>
                <c:pt idx="8">
                  <c:v>9.8745840000000005</c:v>
                </c:pt>
                <c:pt idx="9">
                  <c:v>11.108907</c:v>
                </c:pt>
                <c:pt idx="10">
                  <c:v>12.34323</c:v>
                </c:pt>
                <c:pt idx="11">
                  <c:v>13.577553</c:v>
                </c:pt>
                <c:pt idx="12">
                  <c:v>14.811876</c:v>
                </c:pt>
                <c:pt idx="13">
                  <c:v>16.046199000000001</c:v>
                </c:pt>
                <c:pt idx="14">
                  <c:v>17.280522000000001</c:v>
                </c:pt>
                <c:pt idx="15">
                  <c:v>18.514845000000001</c:v>
                </c:pt>
                <c:pt idx="16">
                  <c:v>19.749168000000001</c:v>
                </c:pt>
                <c:pt idx="17">
                  <c:v>20.983491000000001</c:v>
                </c:pt>
                <c:pt idx="18">
                  <c:v>22.217814000000001</c:v>
                </c:pt>
                <c:pt idx="19">
                  <c:v>23.452137</c:v>
                </c:pt>
                <c:pt idx="20">
                  <c:v>24.68646</c:v>
                </c:pt>
                <c:pt idx="21">
                  <c:v>25.920783</c:v>
                </c:pt>
                <c:pt idx="22">
                  <c:v>27.155106</c:v>
                </c:pt>
                <c:pt idx="23">
                  <c:v>28.389429</c:v>
                </c:pt>
                <c:pt idx="24">
                  <c:v>29.623752</c:v>
                </c:pt>
                <c:pt idx="25">
                  <c:v>30.858074999999999</c:v>
                </c:pt>
                <c:pt idx="26">
                  <c:v>32.092398000000003</c:v>
                </c:pt>
                <c:pt idx="27">
                  <c:v>33.326721000000006</c:v>
                </c:pt>
                <c:pt idx="28">
                  <c:v>34.56104400000001</c:v>
                </c:pt>
                <c:pt idx="29">
                  <c:v>35.795367000000013</c:v>
                </c:pt>
                <c:pt idx="30">
                  <c:v>37.029690000000016</c:v>
                </c:pt>
                <c:pt idx="31">
                  <c:v>38.26401300000002</c:v>
                </c:pt>
                <c:pt idx="32">
                  <c:v>39.498336000000023</c:v>
                </c:pt>
                <c:pt idx="33">
                  <c:v>40.732659000000027</c:v>
                </c:pt>
                <c:pt idx="34">
                  <c:v>41.96698200000003</c:v>
                </c:pt>
                <c:pt idx="35">
                  <c:v>43.201305000000033</c:v>
                </c:pt>
                <c:pt idx="36">
                  <c:v>44.435628000000037</c:v>
                </c:pt>
                <c:pt idx="37">
                  <c:v>45.66995100000004</c:v>
                </c:pt>
                <c:pt idx="38">
                  <c:v>46.904274000000044</c:v>
                </c:pt>
                <c:pt idx="39">
                  <c:v>48.138597000000047</c:v>
                </c:pt>
                <c:pt idx="40">
                  <c:v>49.37292000000005</c:v>
                </c:pt>
                <c:pt idx="41">
                  <c:v>50.607243000000054</c:v>
                </c:pt>
                <c:pt idx="42">
                  <c:v>51.841566000000057</c:v>
                </c:pt>
                <c:pt idx="43">
                  <c:v>53.07588900000006</c:v>
                </c:pt>
                <c:pt idx="44">
                  <c:v>54.310212000000064</c:v>
                </c:pt>
                <c:pt idx="45">
                  <c:v>55.544535000000067</c:v>
                </c:pt>
                <c:pt idx="46">
                  <c:v>56.778858000000071</c:v>
                </c:pt>
                <c:pt idx="47">
                  <c:v>58.013181000000074</c:v>
                </c:pt>
                <c:pt idx="48">
                  <c:v>59.247504000000077</c:v>
                </c:pt>
                <c:pt idx="49">
                  <c:v>60.481827000000081</c:v>
                </c:pt>
                <c:pt idx="50">
                  <c:v>61.716150000000084</c:v>
                </c:pt>
                <c:pt idx="51">
                  <c:v>62.950473000000088</c:v>
                </c:pt>
                <c:pt idx="52">
                  <c:v>64.184796000000091</c:v>
                </c:pt>
                <c:pt idx="53">
                  <c:v>65.419119000000094</c:v>
                </c:pt>
                <c:pt idx="54">
                  <c:v>66.653442000000098</c:v>
                </c:pt>
                <c:pt idx="55">
                  <c:v>67.887765000000101</c:v>
                </c:pt>
                <c:pt idx="56">
                  <c:v>69.122088000000105</c:v>
                </c:pt>
                <c:pt idx="57">
                  <c:v>70.356411000000108</c:v>
                </c:pt>
                <c:pt idx="58">
                  <c:v>71.590734000000111</c:v>
                </c:pt>
                <c:pt idx="59">
                  <c:v>72.825057000000115</c:v>
                </c:pt>
                <c:pt idx="60">
                  <c:v>74.059380000000118</c:v>
                </c:pt>
                <c:pt idx="61">
                  <c:v>75.293703000000122</c:v>
                </c:pt>
                <c:pt idx="62">
                  <c:v>76.528026000000125</c:v>
                </c:pt>
                <c:pt idx="63">
                  <c:v>77.762349000000128</c:v>
                </c:pt>
                <c:pt idx="64">
                  <c:v>78.996672000000132</c:v>
                </c:pt>
                <c:pt idx="65">
                  <c:v>80.230995000000135</c:v>
                </c:pt>
                <c:pt idx="66">
                  <c:v>81.465318000000138</c:v>
                </c:pt>
                <c:pt idx="67">
                  <c:v>82.699641000000142</c:v>
                </c:pt>
                <c:pt idx="68">
                  <c:v>83.933964000000145</c:v>
                </c:pt>
                <c:pt idx="69">
                  <c:v>85.168287000000149</c:v>
                </c:pt>
                <c:pt idx="70">
                  <c:v>86.402610000000152</c:v>
                </c:pt>
                <c:pt idx="71">
                  <c:v>87.636933000000155</c:v>
                </c:pt>
                <c:pt idx="72">
                  <c:v>88.871256000000159</c:v>
                </c:pt>
                <c:pt idx="73">
                  <c:v>90.105579000000162</c:v>
                </c:pt>
                <c:pt idx="74">
                  <c:v>91.339902000000166</c:v>
                </c:pt>
                <c:pt idx="75">
                  <c:v>92.574225000000169</c:v>
                </c:pt>
                <c:pt idx="76">
                  <c:v>93.808548000000172</c:v>
                </c:pt>
                <c:pt idx="77">
                  <c:v>95.042871000000176</c:v>
                </c:pt>
                <c:pt idx="78">
                  <c:v>96.277194000000179</c:v>
                </c:pt>
                <c:pt idx="79">
                  <c:v>97.511517000000183</c:v>
                </c:pt>
                <c:pt idx="80">
                  <c:v>98.745840000000186</c:v>
                </c:pt>
                <c:pt idx="81">
                  <c:v>99.980163000000189</c:v>
                </c:pt>
                <c:pt idx="82">
                  <c:v>101.21448600000019</c:v>
                </c:pt>
                <c:pt idx="83">
                  <c:v>102.4488090000002</c:v>
                </c:pt>
                <c:pt idx="84">
                  <c:v>103.6831320000002</c:v>
                </c:pt>
                <c:pt idx="85">
                  <c:v>104.9174550000002</c:v>
                </c:pt>
                <c:pt idx="86">
                  <c:v>106.15177800000021</c:v>
                </c:pt>
                <c:pt idx="87">
                  <c:v>107.38610100000021</c:v>
                </c:pt>
                <c:pt idx="88">
                  <c:v>108.62042400000021</c:v>
                </c:pt>
                <c:pt idx="89">
                  <c:v>109.85474700000022</c:v>
                </c:pt>
                <c:pt idx="90">
                  <c:v>111.08907000000022</c:v>
                </c:pt>
                <c:pt idx="91">
                  <c:v>112.32339300000022</c:v>
                </c:pt>
                <c:pt idx="92">
                  <c:v>113.55771600000023</c:v>
                </c:pt>
                <c:pt idx="93">
                  <c:v>114.79203900000023</c:v>
                </c:pt>
                <c:pt idx="94">
                  <c:v>116.02636200000023</c:v>
                </c:pt>
                <c:pt idx="95">
                  <c:v>117.26068500000024</c:v>
                </c:pt>
                <c:pt idx="96">
                  <c:v>118.49500800000024</c:v>
                </c:pt>
                <c:pt idx="97">
                  <c:v>119.72933100000024</c:v>
                </c:pt>
                <c:pt idx="98">
                  <c:v>120.96365400000025</c:v>
                </c:pt>
                <c:pt idx="99">
                  <c:v>122.19797700000025</c:v>
                </c:pt>
                <c:pt idx="100">
                  <c:v>123.43230000000025</c:v>
                </c:pt>
                <c:pt idx="101">
                  <c:v>124.66662300000026</c:v>
                </c:pt>
                <c:pt idx="102">
                  <c:v>125.90094600000026</c:v>
                </c:pt>
                <c:pt idx="103">
                  <c:v>127.13526900000026</c:v>
                </c:pt>
                <c:pt idx="104">
                  <c:v>128.36959200000027</c:v>
                </c:pt>
                <c:pt idx="105">
                  <c:v>129.60391500000026</c:v>
                </c:pt>
                <c:pt idx="106">
                  <c:v>130.83823800000025</c:v>
                </c:pt>
                <c:pt idx="107">
                  <c:v>132.07256100000023</c:v>
                </c:pt>
                <c:pt idx="108">
                  <c:v>133.30688400000022</c:v>
                </c:pt>
                <c:pt idx="109">
                  <c:v>134.54120700000021</c:v>
                </c:pt>
                <c:pt idx="110">
                  <c:v>135.7755300000002</c:v>
                </c:pt>
                <c:pt idx="111">
                  <c:v>137.00985300000019</c:v>
                </c:pt>
                <c:pt idx="112">
                  <c:v>138.24417600000018</c:v>
                </c:pt>
                <c:pt idx="113">
                  <c:v>139.47849900000017</c:v>
                </c:pt>
                <c:pt idx="114">
                  <c:v>140.71282200000016</c:v>
                </c:pt>
                <c:pt idx="115">
                  <c:v>141.94714500000015</c:v>
                </c:pt>
                <c:pt idx="116">
                  <c:v>143.18146800000014</c:v>
                </c:pt>
                <c:pt idx="117">
                  <c:v>144.41579100000013</c:v>
                </c:pt>
                <c:pt idx="118">
                  <c:v>145.65011400000012</c:v>
                </c:pt>
                <c:pt idx="119">
                  <c:v>146.8844370000001</c:v>
                </c:pt>
                <c:pt idx="120">
                  <c:v>148.11876000000009</c:v>
                </c:pt>
                <c:pt idx="121">
                  <c:v>149.35308300000008</c:v>
                </c:pt>
                <c:pt idx="122">
                  <c:v>150.58740600000007</c:v>
                </c:pt>
                <c:pt idx="123">
                  <c:v>151.82172900000006</c:v>
                </c:pt>
                <c:pt idx="124">
                  <c:v>153.05605200000005</c:v>
                </c:pt>
                <c:pt idx="125">
                  <c:v>154.29037500000004</c:v>
                </c:pt>
                <c:pt idx="126">
                  <c:v>155.52469800000003</c:v>
                </c:pt>
                <c:pt idx="127">
                  <c:v>156.75902100000002</c:v>
                </c:pt>
                <c:pt idx="128">
                  <c:v>157.99334400000001</c:v>
                </c:pt>
                <c:pt idx="129">
                  <c:v>159.227667</c:v>
                </c:pt>
                <c:pt idx="130">
                  <c:v>160.46198999999999</c:v>
                </c:pt>
                <c:pt idx="131">
                  <c:v>161.69631299999998</c:v>
                </c:pt>
                <c:pt idx="132">
                  <c:v>162.93063599999996</c:v>
                </c:pt>
                <c:pt idx="133">
                  <c:v>164.16495899999995</c:v>
                </c:pt>
                <c:pt idx="134">
                  <c:v>165.39928199999994</c:v>
                </c:pt>
                <c:pt idx="135">
                  <c:v>166.63360499999993</c:v>
                </c:pt>
                <c:pt idx="136">
                  <c:v>167.86792799999992</c:v>
                </c:pt>
                <c:pt idx="137">
                  <c:v>169.10225099999991</c:v>
                </c:pt>
                <c:pt idx="138">
                  <c:v>170.3365739999999</c:v>
                </c:pt>
                <c:pt idx="139">
                  <c:v>171.57089699999989</c:v>
                </c:pt>
                <c:pt idx="140">
                  <c:v>172.80521999999988</c:v>
                </c:pt>
                <c:pt idx="141">
                  <c:v>174.03954299999987</c:v>
                </c:pt>
                <c:pt idx="142">
                  <c:v>175.27386599999986</c:v>
                </c:pt>
                <c:pt idx="143">
                  <c:v>176.50818899999985</c:v>
                </c:pt>
                <c:pt idx="144">
                  <c:v>177.74251199999983</c:v>
                </c:pt>
                <c:pt idx="145">
                  <c:v>178.97683499999982</c:v>
                </c:pt>
                <c:pt idx="146">
                  <c:v>180.21115799999981</c:v>
                </c:pt>
                <c:pt idx="147">
                  <c:v>181.4454809999998</c:v>
                </c:pt>
                <c:pt idx="148">
                  <c:v>182.67980399999979</c:v>
                </c:pt>
                <c:pt idx="149">
                  <c:v>183.91412699999978</c:v>
                </c:pt>
                <c:pt idx="150">
                  <c:v>185.14844999999977</c:v>
                </c:pt>
                <c:pt idx="151">
                  <c:v>186.38277299999976</c:v>
                </c:pt>
                <c:pt idx="152">
                  <c:v>187.61709599999975</c:v>
                </c:pt>
                <c:pt idx="153">
                  <c:v>188.85141899999974</c:v>
                </c:pt>
                <c:pt idx="154">
                  <c:v>190.08574199999973</c:v>
                </c:pt>
                <c:pt idx="155">
                  <c:v>191.32006499999972</c:v>
                </c:pt>
                <c:pt idx="156">
                  <c:v>192.5543879999997</c:v>
                </c:pt>
                <c:pt idx="157">
                  <c:v>193.78871099999969</c:v>
                </c:pt>
                <c:pt idx="158">
                  <c:v>195.02303399999968</c:v>
                </c:pt>
                <c:pt idx="159">
                  <c:v>196.25735699999967</c:v>
                </c:pt>
                <c:pt idx="160">
                  <c:v>197.49167999999966</c:v>
                </c:pt>
                <c:pt idx="161">
                  <c:v>198.72600299999965</c:v>
                </c:pt>
                <c:pt idx="162">
                  <c:v>199.96032599999964</c:v>
                </c:pt>
                <c:pt idx="163">
                  <c:v>201.19464899999963</c:v>
                </c:pt>
                <c:pt idx="164">
                  <c:v>202.42897199999962</c:v>
                </c:pt>
                <c:pt idx="165">
                  <c:v>203.66329499999961</c:v>
                </c:pt>
                <c:pt idx="166">
                  <c:v>204.8976179999996</c:v>
                </c:pt>
                <c:pt idx="167">
                  <c:v>206.13194099999959</c:v>
                </c:pt>
                <c:pt idx="168">
                  <c:v>207.36626399999957</c:v>
                </c:pt>
                <c:pt idx="169">
                  <c:v>208.60058699999956</c:v>
                </c:pt>
                <c:pt idx="170">
                  <c:v>209.83490999999955</c:v>
                </c:pt>
                <c:pt idx="171">
                  <c:v>211.06923299999954</c:v>
                </c:pt>
                <c:pt idx="172">
                  <c:v>212.30355599999953</c:v>
                </c:pt>
                <c:pt idx="173">
                  <c:v>213.53787899999952</c:v>
                </c:pt>
                <c:pt idx="174">
                  <c:v>214.77220199999951</c:v>
                </c:pt>
                <c:pt idx="175">
                  <c:v>216.0065249999995</c:v>
                </c:pt>
                <c:pt idx="176">
                  <c:v>217.24084799999949</c:v>
                </c:pt>
                <c:pt idx="177">
                  <c:v>218.47517099999948</c:v>
                </c:pt>
                <c:pt idx="178">
                  <c:v>219.70949399999947</c:v>
                </c:pt>
                <c:pt idx="179">
                  <c:v>220.94381699999946</c:v>
                </c:pt>
                <c:pt idx="180">
                  <c:v>222.17813999999944</c:v>
                </c:pt>
                <c:pt idx="181">
                  <c:v>223.41246299999943</c:v>
                </c:pt>
                <c:pt idx="182">
                  <c:v>224.64678599999942</c:v>
                </c:pt>
                <c:pt idx="183">
                  <c:v>225.88110899999941</c:v>
                </c:pt>
                <c:pt idx="184">
                  <c:v>227.1154319999994</c:v>
                </c:pt>
                <c:pt idx="185">
                  <c:v>228.34975499999939</c:v>
                </c:pt>
                <c:pt idx="186">
                  <c:v>229.58407799999938</c:v>
                </c:pt>
                <c:pt idx="187">
                  <c:v>230.81840099999937</c:v>
                </c:pt>
                <c:pt idx="188">
                  <c:v>232.05272399999936</c:v>
                </c:pt>
                <c:pt idx="189">
                  <c:v>233.28704699999935</c:v>
                </c:pt>
                <c:pt idx="190">
                  <c:v>234.52136999999934</c:v>
                </c:pt>
                <c:pt idx="191">
                  <c:v>235.75569299999933</c:v>
                </c:pt>
                <c:pt idx="192">
                  <c:v>236.99001599999931</c:v>
                </c:pt>
                <c:pt idx="193">
                  <c:v>238.2243389999993</c:v>
                </c:pt>
                <c:pt idx="194">
                  <c:v>239.45866199999929</c:v>
                </c:pt>
                <c:pt idx="195">
                  <c:v>240.69298499999928</c:v>
                </c:pt>
                <c:pt idx="196">
                  <c:v>241.92730799999927</c:v>
                </c:pt>
                <c:pt idx="197">
                  <c:v>243.16163099999926</c:v>
                </c:pt>
                <c:pt idx="198">
                  <c:v>244.39595399999925</c:v>
                </c:pt>
                <c:pt idx="199">
                  <c:v>245.63027699999924</c:v>
                </c:pt>
                <c:pt idx="200">
                  <c:v>246.86459999999923</c:v>
                </c:pt>
                <c:pt idx="201">
                  <c:v>248.09892299999922</c:v>
                </c:pt>
                <c:pt idx="202">
                  <c:v>249.33324599999921</c:v>
                </c:pt>
                <c:pt idx="203">
                  <c:v>250.5675689999992</c:v>
                </c:pt>
                <c:pt idx="204">
                  <c:v>251.80189199999919</c:v>
                </c:pt>
                <c:pt idx="205">
                  <c:v>253.03621499999917</c:v>
                </c:pt>
                <c:pt idx="206">
                  <c:v>254.27053799999916</c:v>
                </c:pt>
                <c:pt idx="207">
                  <c:v>255.50486099999915</c:v>
                </c:pt>
                <c:pt idx="208">
                  <c:v>256.73918399999917</c:v>
                </c:pt>
                <c:pt idx="209">
                  <c:v>257.97350699999919</c:v>
                </c:pt>
                <c:pt idx="210">
                  <c:v>259.20782999999921</c:v>
                </c:pt>
                <c:pt idx="211">
                  <c:v>260.44215299999922</c:v>
                </c:pt>
                <c:pt idx="212">
                  <c:v>261.67647599999924</c:v>
                </c:pt>
                <c:pt idx="213">
                  <c:v>262.91079899999926</c:v>
                </c:pt>
                <c:pt idx="214">
                  <c:v>264.14512199999928</c:v>
                </c:pt>
                <c:pt idx="215">
                  <c:v>265.37944499999929</c:v>
                </c:pt>
                <c:pt idx="216">
                  <c:v>266.61376799999931</c:v>
                </c:pt>
                <c:pt idx="217">
                  <c:v>267.84809099999933</c:v>
                </c:pt>
                <c:pt idx="218">
                  <c:v>269.08241399999935</c:v>
                </c:pt>
                <c:pt idx="219">
                  <c:v>270.31673699999936</c:v>
                </c:pt>
                <c:pt idx="220">
                  <c:v>271.55105999999938</c:v>
                </c:pt>
                <c:pt idx="221">
                  <c:v>272.7853829999994</c:v>
                </c:pt>
                <c:pt idx="222">
                  <c:v>274.01970599999942</c:v>
                </c:pt>
                <c:pt idx="223">
                  <c:v>275.25402899999943</c:v>
                </c:pt>
                <c:pt idx="224">
                  <c:v>276.48835199999945</c:v>
                </c:pt>
                <c:pt idx="225">
                  <c:v>277.72267499999947</c:v>
                </c:pt>
                <c:pt idx="226">
                  <c:v>278.95699799999949</c:v>
                </c:pt>
                <c:pt idx="227">
                  <c:v>280.1913209999995</c:v>
                </c:pt>
                <c:pt idx="228">
                  <c:v>281.42564399999952</c:v>
                </c:pt>
                <c:pt idx="229">
                  <c:v>282.65996699999954</c:v>
                </c:pt>
                <c:pt idx="230">
                  <c:v>283.89428999999956</c:v>
                </c:pt>
                <c:pt idx="231">
                  <c:v>285.12861299999958</c:v>
                </c:pt>
                <c:pt idx="232">
                  <c:v>286.36293599999959</c:v>
                </c:pt>
                <c:pt idx="233">
                  <c:v>287.59725899999961</c:v>
                </c:pt>
                <c:pt idx="234">
                  <c:v>288.83158199999963</c:v>
                </c:pt>
                <c:pt idx="235">
                  <c:v>290.06590499999965</c:v>
                </c:pt>
                <c:pt idx="236">
                  <c:v>291.30022799999966</c:v>
                </c:pt>
                <c:pt idx="237">
                  <c:v>292.53455099999968</c:v>
                </c:pt>
                <c:pt idx="238">
                  <c:v>293.7688739999997</c:v>
                </c:pt>
                <c:pt idx="239">
                  <c:v>295.00319699999972</c:v>
                </c:pt>
                <c:pt idx="240">
                  <c:v>296.23751999999973</c:v>
                </c:pt>
                <c:pt idx="241">
                  <c:v>297.47184299999975</c:v>
                </c:pt>
                <c:pt idx="242">
                  <c:v>298.70616599999977</c:v>
                </c:pt>
                <c:pt idx="243">
                  <c:v>299.94048899999979</c:v>
                </c:pt>
                <c:pt idx="244">
                  <c:v>301.1748119999998</c:v>
                </c:pt>
                <c:pt idx="245">
                  <c:v>302.40913499999982</c:v>
                </c:pt>
                <c:pt idx="246">
                  <c:v>303.64345799999984</c:v>
                </c:pt>
                <c:pt idx="247">
                  <c:v>304.87778099999986</c:v>
                </c:pt>
                <c:pt idx="248">
                  <c:v>306.11210399999987</c:v>
                </c:pt>
                <c:pt idx="249">
                  <c:v>307.34642699999989</c:v>
                </c:pt>
                <c:pt idx="250">
                  <c:v>308.58074999999991</c:v>
                </c:pt>
                <c:pt idx="251">
                  <c:v>309.81507299999993</c:v>
                </c:pt>
                <c:pt idx="252">
                  <c:v>311.04939599999994</c:v>
                </c:pt>
                <c:pt idx="253">
                  <c:v>312.28371899999996</c:v>
                </c:pt>
                <c:pt idx="254">
                  <c:v>313.51804199999998</c:v>
                </c:pt>
                <c:pt idx="255">
                  <c:v>314.752365</c:v>
                </c:pt>
                <c:pt idx="256">
                  <c:v>315.98668800000002</c:v>
                </c:pt>
                <c:pt idx="257">
                  <c:v>317.22101100000003</c:v>
                </c:pt>
                <c:pt idx="258">
                  <c:v>318.45533400000005</c:v>
                </c:pt>
                <c:pt idx="259">
                  <c:v>319.68965700000007</c:v>
                </c:pt>
                <c:pt idx="260">
                  <c:v>320.92398000000009</c:v>
                </c:pt>
                <c:pt idx="261">
                  <c:v>322.1583030000001</c:v>
                </c:pt>
                <c:pt idx="262">
                  <c:v>323.39262600000012</c:v>
                </c:pt>
                <c:pt idx="263">
                  <c:v>324.62694900000014</c:v>
                </c:pt>
                <c:pt idx="264">
                  <c:v>325.86127200000016</c:v>
                </c:pt>
                <c:pt idx="265">
                  <c:v>327.09559500000017</c:v>
                </c:pt>
                <c:pt idx="266">
                  <c:v>328.32991800000019</c:v>
                </c:pt>
                <c:pt idx="267">
                  <c:v>329.56424100000021</c:v>
                </c:pt>
                <c:pt idx="268">
                  <c:v>330.79856400000023</c:v>
                </c:pt>
                <c:pt idx="269">
                  <c:v>332.03288700000024</c:v>
                </c:pt>
                <c:pt idx="270">
                  <c:v>333.26721000000026</c:v>
                </c:pt>
                <c:pt idx="271">
                  <c:v>334.50153300000028</c:v>
                </c:pt>
                <c:pt idx="272">
                  <c:v>335.7358560000003</c:v>
                </c:pt>
                <c:pt idx="273">
                  <c:v>336.97017900000031</c:v>
                </c:pt>
                <c:pt idx="274">
                  <c:v>338.20450200000033</c:v>
                </c:pt>
                <c:pt idx="275">
                  <c:v>339.43882500000035</c:v>
                </c:pt>
                <c:pt idx="276">
                  <c:v>340.67314800000037</c:v>
                </c:pt>
                <c:pt idx="277">
                  <c:v>341.90747100000038</c:v>
                </c:pt>
                <c:pt idx="278">
                  <c:v>343.1417940000004</c:v>
                </c:pt>
                <c:pt idx="279">
                  <c:v>344.37611700000042</c:v>
                </c:pt>
                <c:pt idx="280">
                  <c:v>345.61044000000044</c:v>
                </c:pt>
                <c:pt idx="281">
                  <c:v>346.84476300000046</c:v>
                </c:pt>
                <c:pt idx="282">
                  <c:v>348.07908600000047</c:v>
                </c:pt>
                <c:pt idx="283">
                  <c:v>349.31340900000049</c:v>
                </c:pt>
                <c:pt idx="284">
                  <c:v>350.54773200000051</c:v>
                </c:pt>
                <c:pt idx="285">
                  <c:v>351.78205500000053</c:v>
                </c:pt>
                <c:pt idx="286">
                  <c:v>353.01637800000054</c:v>
                </c:pt>
                <c:pt idx="287">
                  <c:v>354.25070100000056</c:v>
                </c:pt>
                <c:pt idx="288">
                  <c:v>355.48502400000058</c:v>
                </c:pt>
                <c:pt idx="289">
                  <c:v>356.7193470000006</c:v>
                </c:pt>
                <c:pt idx="290">
                  <c:v>357.95367000000061</c:v>
                </c:pt>
                <c:pt idx="291">
                  <c:v>359.18799300000063</c:v>
                </c:pt>
                <c:pt idx="292">
                  <c:v>360.42231600000065</c:v>
                </c:pt>
                <c:pt idx="293">
                  <c:v>361.65663900000067</c:v>
                </c:pt>
                <c:pt idx="294">
                  <c:v>362.89096200000068</c:v>
                </c:pt>
                <c:pt idx="295">
                  <c:v>364.1252850000007</c:v>
                </c:pt>
                <c:pt idx="296">
                  <c:v>365.35960800000072</c:v>
                </c:pt>
                <c:pt idx="297">
                  <c:v>366.59393100000074</c:v>
                </c:pt>
                <c:pt idx="298">
                  <c:v>367.82825400000075</c:v>
                </c:pt>
                <c:pt idx="299">
                  <c:v>369.06257700000077</c:v>
                </c:pt>
                <c:pt idx="300">
                  <c:v>370.29690000000079</c:v>
                </c:pt>
                <c:pt idx="301">
                  <c:v>371.53122300000081</c:v>
                </c:pt>
                <c:pt idx="302">
                  <c:v>372.76554600000082</c:v>
                </c:pt>
                <c:pt idx="303">
                  <c:v>373.99986900000084</c:v>
                </c:pt>
                <c:pt idx="304">
                  <c:v>375.23419200000086</c:v>
                </c:pt>
                <c:pt idx="305">
                  <c:v>376.46851500000088</c:v>
                </c:pt>
                <c:pt idx="306">
                  <c:v>377.7028380000009</c:v>
                </c:pt>
                <c:pt idx="307">
                  <c:v>378.93716100000091</c:v>
                </c:pt>
                <c:pt idx="308">
                  <c:v>380.17148400000093</c:v>
                </c:pt>
                <c:pt idx="309">
                  <c:v>381.40580700000095</c:v>
                </c:pt>
                <c:pt idx="310">
                  <c:v>382.64013000000097</c:v>
                </c:pt>
                <c:pt idx="311">
                  <c:v>383.87445300000098</c:v>
                </c:pt>
                <c:pt idx="312">
                  <c:v>385.108776000001</c:v>
                </c:pt>
                <c:pt idx="313">
                  <c:v>386.34309900000102</c:v>
                </c:pt>
                <c:pt idx="314">
                  <c:v>387.57742200000104</c:v>
                </c:pt>
                <c:pt idx="315">
                  <c:v>388.81174500000105</c:v>
                </c:pt>
                <c:pt idx="316">
                  <c:v>390.04606800000107</c:v>
                </c:pt>
                <c:pt idx="317">
                  <c:v>391.28039100000109</c:v>
                </c:pt>
                <c:pt idx="318">
                  <c:v>392.51471400000111</c:v>
                </c:pt>
                <c:pt idx="319">
                  <c:v>393.74903700000112</c:v>
                </c:pt>
                <c:pt idx="320">
                  <c:v>394.98336000000114</c:v>
                </c:pt>
                <c:pt idx="321">
                  <c:v>396.21768300000116</c:v>
                </c:pt>
                <c:pt idx="322">
                  <c:v>397.45200600000118</c:v>
                </c:pt>
                <c:pt idx="323">
                  <c:v>398.68632900000119</c:v>
                </c:pt>
                <c:pt idx="324">
                  <c:v>399.92065200000121</c:v>
                </c:pt>
                <c:pt idx="325">
                  <c:v>401.15497500000123</c:v>
                </c:pt>
                <c:pt idx="326">
                  <c:v>402.38929800000125</c:v>
                </c:pt>
                <c:pt idx="327">
                  <c:v>403.62362100000126</c:v>
                </c:pt>
                <c:pt idx="328">
                  <c:v>404.85794400000128</c:v>
                </c:pt>
                <c:pt idx="329">
                  <c:v>406.0922670000013</c:v>
                </c:pt>
                <c:pt idx="330">
                  <c:v>407.32659000000132</c:v>
                </c:pt>
                <c:pt idx="331">
                  <c:v>408.56091300000134</c:v>
                </c:pt>
                <c:pt idx="332">
                  <c:v>409.79523600000135</c:v>
                </c:pt>
                <c:pt idx="333">
                  <c:v>411.02955900000137</c:v>
                </c:pt>
                <c:pt idx="334">
                  <c:v>412.26388200000139</c:v>
                </c:pt>
                <c:pt idx="335">
                  <c:v>413.49820500000141</c:v>
                </c:pt>
                <c:pt idx="336">
                  <c:v>414.73252800000142</c:v>
                </c:pt>
                <c:pt idx="337">
                  <c:v>415.96685100000144</c:v>
                </c:pt>
                <c:pt idx="338">
                  <c:v>417.20117400000146</c:v>
                </c:pt>
                <c:pt idx="339">
                  <c:v>418.43549700000148</c:v>
                </c:pt>
                <c:pt idx="340">
                  <c:v>419.66982000000149</c:v>
                </c:pt>
                <c:pt idx="341">
                  <c:v>420.90414300000151</c:v>
                </c:pt>
                <c:pt idx="342">
                  <c:v>422.13846600000153</c:v>
                </c:pt>
                <c:pt idx="343">
                  <c:v>423.37278900000155</c:v>
                </c:pt>
                <c:pt idx="344">
                  <c:v>424.60711200000156</c:v>
                </c:pt>
                <c:pt idx="345">
                  <c:v>425.84143500000158</c:v>
                </c:pt>
                <c:pt idx="346">
                  <c:v>427.0757580000016</c:v>
                </c:pt>
                <c:pt idx="347">
                  <c:v>428.31008100000162</c:v>
                </c:pt>
                <c:pt idx="348">
                  <c:v>429.54440400000163</c:v>
                </c:pt>
                <c:pt idx="349">
                  <c:v>430.77872700000165</c:v>
                </c:pt>
                <c:pt idx="350">
                  <c:v>432.01305000000167</c:v>
                </c:pt>
                <c:pt idx="351">
                  <c:v>433.24737300000169</c:v>
                </c:pt>
                <c:pt idx="352">
                  <c:v>434.4816960000017</c:v>
                </c:pt>
                <c:pt idx="353">
                  <c:v>435.71601900000172</c:v>
                </c:pt>
                <c:pt idx="354">
                  <c:v>436.95034200000174</c:v>
                </c:pt>
                <c:pt idx="355">
                  <c:v>438.18466500000176</c:v>
                </c:pt>
                <c:pt idx="356">
                  <c:v>439.41898800000178</c:v>
                </c:pt>
                <c:pt idx="357">
                  <c:v>440.65331100000179</c:v>
                </c:pt>
                <c:pt idx="358">
                  <c:v>441.88763400000181</c:v>
                </c:pt>
                <c:pt idx="359">
                  <c:v>443.12195700000183</c:v>
                </c:pt>
                <c:pt idx="360">
                  <c:v>444.35628000000185</c:v>
                </c:pt>
                <c:pt idx="361">
                  <c:v>445.59060300000186</c:v>
                </c:pt>
                <c:pt idx="362">
                  <c:v>446.82492600000188</c:v>
                </c:pt>
                <c:pt idx="363">
                  <c:v>448.0592490000019</c:v>
                </c:pt>
                <c:pt idx="364">
                  <c:v>449.29357200000192</c:v>
                </c:pt>
                <c:pt idx="365">
                  <c:v>450.52789500000193</c:v>
                </c:pt>
                <c:pt idx="366">
                  <c:v>451.76221800000195</c:v>
                </c:pt>
                <c:pt idx="367">
                  <c:v>452.99654100000197</c:v>
                </c:pt>
                <c:pt idx="368">
                  <c:v>454.23086400000199</c:v>
                </c:pt>
                <c:pt idx="369">
                  <c:v>455.465187000002</c:v>
                </c:pt>
                <c:pt idx="370">
                  <c:v>456.69951000000202</c:v>
                </c:pt>
                <c:pt idx="371">
                  <c:v>457.93383300000204</c:v>
                </c:pt>
                <c:pt idx="372">
                  <c:v>459.16815600000206</c:v>
                </c:pt>
                <c:pt idx="373">
                  <c:v>460.40247900000207</c:v>
                </c:pt>
                <c:pt idx="374">
                  <c:v>461.63680200000209</c:v>
                </c:pt>
                <c:pt idx="375">
                  <c:v>462.87112500000211</c:v>
                </c:pt>
                <c:pt idx="376">
                  <c:v>464.10544800000213</c:v>
                </c:pt>
                <c:pt idx="377">
                  <c:v>465.33977100000214</c:v>
                </c:pt>
                <c:pt idx="378">
                  <c:v>466.57409400000216</c:v>
                </c:pt>
                <c:pt idx="379">
                  <c:v>467.80841700000218</c:v>
                </c:pt>
                <c:pt idx="380">
                  <c:v>469.0427400000022</c:v>
                </c:pt>
                <c:pt idx="381">
                  <c:v>470.27706300000222</c:v>
                </c:pt>
                <c:pt idx="382">
                  <c:v>471.51138600000223</c:v>
                </c:pt>
                <c:pt idx="383">
                  <c:v>472.74570900000225</c:v>
                </c:pt>
                <c:pt idx="384">
                  <c:v>473.98003200000227</c:v>
                </c:pt>
                <c:pt idx="385">
                  <c:v>475.21435500000229</c:v>
                </c:pt>
                <c:pt idx="386">
                  <c:v>476.4486780000023</c:v>
                </c:pt>
                <c:pt idx="387">
                  <c:v>477.68300100000232</c:v>
                </c:pt>
                <c:pt idx="388">
                  <c:v>478.91732400000234</c:v>
                </c:pt>
                <c:pt idx="389">
                  <c:v>480.15164700000236</c:v>
                </c:pt>
                <c:pt idx="390">
                  <c:v>481.38597000000237</c:v>
                </c:pt>
                <c:pt idx="391">
                  <c:v>482.62029300000239</c:v>
                </c:pt>
                <c:pt idx="392">
                  <c:v>483.85461600000241</c:v>
                </c:pt>
                <c:pt idx="393">
                  <c:v>485.08893900000243</c:v>
                </c:pt>
                <c:pt idx="394">
                  <c:v>486.32326200000244</c:v>
                </c:pt>
                <c:pt idx="395">
                  <c:v>487.55758500000246</c:v>
                </c:pt>
                <c:pt idx="396">
                  <c:v>488.79190800000248</c:v>
                </c:pt>
                <c:pt idx="397">
                  <c:v>490.0262310000025</c:v>
                </c:pt>
                <c:pt idx="398">
                  <c:v>491.26055400000251</c:v>
                </c:pt>
                <c:pt idx="399">
                  <c:v>492.49487700000253</c:v>
                </c:pt>
                <c:pt idx="400">
                  <c:v>493.72920000000255</c:v>
                </c:pt>
                <c:pt idx="401">
                  <c:v>494.96352300000257</c:v>
                </c:pt>
                <c:pt idx="402">
                  <c:v>496.19784600000258</c:v>
                </c:pt>
                <c:pt idx="403">
                  <c:v>497.4321690000026</c:v>
                </c:pt>
                <c:pt idx="404">
                  <c:v>498.66649200000262</c:v>
                </c:pt>
                <c:pt idx="405">
                  <c:v>499.90081500000264</c:v>
                </c:pt>
                <c:pt idx="406">
                  <c:v>501.13513800000266</c:v>
                </c:pt>
                <c:pt idx="407">
                  <c:v>502.36946100000267</c:v>
                </c:pt>
                <c:pt idx="408">
                  <c:v>503.60378400000269</c:v>
                </c:pt>
                <c:pt idx="409">
                  <c:v>504.83810700000271</c:v>
                </c:pt>
                <c:pt idx="410">
                  <c:v>506.07243000000273</c:v>
                </c:pt>
                <c:pt idx="411">
                  <c:v>507.30675300000274</c:v>
                </c:pt>
                <c:pt idx="412">
                  <c:v>508.54107600000276</c:v>
                </c:pt>
                <c:pt idx="413">
                  <c:v>509.77539900000278</c:v>
                </c:pt>
                <c:pt idx="414">
                  <c:v>511.0097220000028</c:v>
                </c:pt>
                <c:pt idx="415">
                  <c:v>512.24404500000276</c:v>
                </c:pt>
                <c:pt idx="416">
                  <c:v>513.47836800000277</c:v>
                </c:pt>
                <c:pt idx="417">
                  <c:v>514.71269100000279</c:v>
                </c:pt>
                <c:pt idx="418">
                  <c:v>515.94701400000281</c:v>
                </c:pt>
                <c:pt idx="419">
                  <c:v>517.18133700000283</c:v>
                </c:pt>
                <c:pt idx="420">
                  <c:v>518.41566000000284</c:v>
                </c:pt>
                <c:pt idx="421">
                  <c:v>519.64998300000286</c:v>
                </c:pt>
                <c:pt idx="422">
                  <c:v>520.88430600000288</c:v>
                </c:pt>
                <c:pt idx="423">
                  <c:v>522.1186290000029</c:v>
                </c:pt>
                <c:pt idx="424">
                  <c:v>523.35295200000292</c:v>
                </c:pt>
                <c:pt idx="425">
                  <c:v>524.58727500000293</c:v>
                </c:pt>
                <c:pt idx="426">
                  <c:v>525.82159800000295</c:v>
                </c:pt>
                <c:pt idx="427">
                  <c:v>527.05592100000297</c:v>
                </c:pt>
                <c:pt idx="428">
                  <c:v>528.29024400000299</c:v>
                </c:pt>
                <c:pt idx="429">
                  <c:v>529.524567000003</c:v>
                </c:pt>
                <c:pt idx="430">
                  <c:v>530.75889000000302</c:v>
                </c:pt>
                <c:pt idx="431">
                  <c:v>531.99321300000304</c:v>
                </c:pt>
                <c:pt idx="432">
                  <c:v>533.22753600000306</c:v>
                </c:pt>
                <c:pt idx="433">
                  <c:v>534.46185900000307</c:v>
                </c:pt>
                <c:pt idx="434">
                  <c:v>535.69618200000309</c:v>
                </c:pt>
                <c:pt idx="435">
                  <c:v>536.93050500000311</c:v>
                </c:pt>
                <c:pt idx="436">
                  <c:v>538.16482800000313</c:v>
                </c:pt>
                <c:pt idx="437">
                  <c:v>539.39915100000314</c:v>
                </c:pt>
                <c:pt idx="438">
                  <c:v>540.63347400000316</c:v>
                </c:pt>
                <c:pt idx="439">
                  <c:v>541.86779700000318</c:v>
                </c:pt>
                <c:pt idx="440">
                  <c:v>543.1021200000032</c:v>
                </c:pt>
                <c:pt idx="441">
                  <c:v>544.33644300000321</c:v>
                </c:pt>
                <c:pt idx="442">
                  <c:v>545.57076600000323</c:v>
                </c:pt>
                <c:pt idx="443">
                  <c:v>546.80508900000325</c:v>
                </c:pt>
                <c:pt idx="444">
                  <c:v>548.03941200000327</c:v>
                </c:pt>
                <c:pt idx="445">
                  <c:v>549.27373500000328</c:v>
                </c:pt>
                <c:pt idx="446">
                  <c:v>550.5080580000033</c:v>
                </c:pt>
                <c:pt idx="447">
                  <c:v>551.74238100000332</c:v>
                </c:pt>
                <c:pt idx="448">
                  <c:v>552.97670400000334</c:v>
                </c:pt>
                <c:pt idx="449">
                  <c:v>554.21102700000336</c:v>
                </c:pt>
                <c:pt idx="450">
                  <c:v>555.44535000000337</c:v>
                </c:pt>
                <c:pt idx="451">
                  <c:v>556.67967300000339</c:v>
                </c:pt>
                <c:pt idx="452">
                  <c:v>557.91399600000341</c:v>
                </c:pt>
                <c:pt idx="453">
                  <c:v>559.14831900000343</c:v>
                </c:pt>
                <c:pt idx="454">
                  <c:v>560.38264200000344</c:v>
                </c:pt>
                <c:pt idx="455">
                  <c:v>561.61696500000346</c:v>
                </c:pt>
                <c:pt idx="456">
                  <c:v>562.85128800000348</c:v>
                </c:pt>
                <c:pt idx="457">
                  <c:v>564.0856110000035</c:v>
                </c:pt>
                <c:pt idx="458">
                  <c:v>565.31993400000351</c:v>
                </c:pt>
                <c:pt idx="459">
                  <c:v>566.55425700000353</c:v>
                </c:pt>
                <c:pt idx="460">
                  <c:v>567.78858000000355</c:v>
                </c:pt>
                <c:pt idx="461">
                  <c:v>569.02290300000357</c:v>
                </c:pt>
                <c:pt idx="462">
                  <c:v>570.25722600000358</c:v>
                </c:pt>
                <c:pt idx="463">
                  <c:v>571.4915490000036</c:v>
                </c:pt>
                <c:pt idx="464">
                  <c:v>572.72587200000362</c:v>
                </c:pt>
              </c:numCache>
            </c:numRef>
          </c:xVal>
          <c:yVal>
            <c:numRef>
              <c:f>ThermistorData!$B$2:$B$466</c:f>
              <c:numCache>
                <c:formatCode>General</c:formatCode>
                <c:ptCount val="465"/>
                <c:pt idx="0">
                  <c:v>24.14</c:v>
                </c:pt>
                <c:pt idx="1">
                  <c:v>24.31</c:v>
                </c:pt>
                <c:pt idx="2">
                  <c:v>24.49</c:v>
                </c:pt>
                <c:pt idx="3">
                  <c:v>24.67</c:v>
                </c:pt>
                <c:pt idx="4">
                  <c:v>24.67</c:v>
                </c:pt>
                <c:pt idx="5">
                  <c:v>24.67</c:v>
                </c:pt>
                <c:pt idx="6">
                  <c:v>24.85</c:v>
                </c:pt>
                <c:pt idx="7">
                  <c:v>25.03</c:v>
                </c:pt>
                <c:pt idx="8">
                  <c:v>24.97</c:v>
                </c:pt>
                <c:pt idx="9">
                  <c:v>24.98</c:v>
                </c:pt>
                <c:pt idx="10">
                  <c:v>25</c:v>
                </c:pt>
                <c:pt idx="11">
                  <c:v>24.99</c:v>
                </c:pt>
                <c:pt idx="12">
                  <c:v>25.09</c:v>
                </c:pt>
                <c:pt idx="13">
                  <c:v>25.36</c:v>
                </c:pt>
                <c:pt idx="14">
                  <c:v>25.54</c:v>
                </c:pt>
                <c:pt idx="15">
                  <c:v>25.68</c:v>
                </c:pt>
                <c:pt idx="16">
                  <c:v>25.61</c:v>
                </c:pt>
                <c:pt idx="17">
                  <c:v>25.5</c:v>
                </c:pt>
                <c:pt idx="18">
                  <c:v>25.33</c:v>
                </c:pt>
                <c:pt idx="19">
                  <c:v>24.89</c:v>
                </c:pt>
                <c:pt idx="20">
                  <c:v>24.61</c:v>
                </c:pt>
                <c:pt idx="21">
                  <c:v>24.45</c:v>
                </c:pt>
                <c:pt idx="22">
                  <c:v>24.42</c:v>
                </c:pt>
                <c:pt idx="23">
                  <c:v>24.01</c:v>
                </c:pt>
                <c:pt idx="24">
                  <c:v>24.34</c:v>
                </c:pt>
                <c:pt idx="25">
                  <c:v>24.79</c:v>
                </c:pt>
                <c:pt idx="26">
                  <c:v>24.71</c:v>
                </c:pt>
                <c:pt idx="27">
                  <c:v>24.5</c:v>
                </c:pt>
                <c:pt idx="28">
                  <c:v>24.47</c:v>
                </c:pt>
                <c:pt idx="29">
                  <c:v>24.48</c:v>
                </c:pt>
                <c:pt idx="30">
                  <c:v>24.42</c:v>
                </c:pt>
                <c:pt idx="31">
                  <c:v>24.39</c:v>
                </c:pt>
                <c:pt idx="32">
                  <c:v>24.45</c:v>
                </c:pt>
                <c:pt idx="33">
                  <c:v>24.59</c:v>
                </c:pt>
                <c:pt idx="34">
                  <c:v>24.55</c:v>
                </c:pt>
                <c:pt idx="35">
                  <c:v>24.47</c:v>
                </c:pt>
                <c:pt idx="36">
                  <c:v>24.5</c:v>
                </c:pt>
                <c:pt idx="37">
                  <c:v>23.4</c:v>
                </c:pt>
                <c:pt idx="38">
                  <c:v>7.71</c:v>
                </c:pt>
                <c:pt idx="39">
                  <c:v>-4.6399999999999997</c:v>
                </c:pt>
                <c:pt idx="40">
                  <c:v>-8.81</c:v>
                </c:pt>
                <c:pt idx="41">
                  <c:v>-9.59</c:v>
                </c:pt>
                <c:pt idx="42">
                  <c:v>-10.37</c:v>
                </c:pt>
                <c:pt idx="43">
                  <c:v>-11.55</c:v>
                </c:pt>
                <c:pt idx="44">
                  <c:v>-12.96</c:v>
                </c:pt>
                <c:pt idx="45">
                  <c:v>-13.03</c:v>
                </c:pt>
                <c:pt idx="46">
                  <c:v>-13.02</c:v>
                </c:pt>
                <c:pt idx="47">
                  <c:v>-13.53</c:v>
                </c:pt>
                <c:pt idx="48">
                  <c:v>-13.61</c:v>
                </c:pt>
                <c:pt idx="49">
                  <c:v>-13.78</c:v>
                </c:pt>
                <c:pt idx="50">
                  <c:v>-14.21</c:v>
                </c:pt>
                <c:pt idx="51">
                  <c:v>-14.59</c:v>
                </c:pt>
                <c:pt idx="52">
                  <c:v>-14.49</c:v>
                </c:pt>
                <c:pt idx="53">
                  <c:v>-14.6</c:v>
                </c:pt>
                <c:pt idx="54">
                  <c:v>-14.7</c:v>
                </c:pt>
                <c:pt idx="55">
                  <c:v>-15.03</c:v>
                </c:pt>
                <c:pt idx="56">
                  <c:v>-15.27</c:v>
                </c:pt>
                <c:pt idx="57">
                  <c:v>-15.53</c:v>
                </c:pt>
                <c:pt idx="58">
                  <c:v>-15.65</c:v>
                </c:pt>
                <c:pt idx="59">
                  <c:v>-15.79</c:v>
                </c:pt>
                <c:pt idx="60">
                  <c:v>-15.79</c:v>
                </c:pt>
                <c:pt idx="61">
                  <c:v>-15.87</c:v>
                </c:pt>
                <c:pt idx="62">
                  <c:v>-15.95</c:v>
                </c:pt>
                <c:pt idx="63">
                  <c:v>-16.14</c:v>
                </c:pt>
                <c:pt idx="64">
                  <c:v>-16.14</c:v>
                </c:pt>
                <c:pt idx="65">
                  <c:v>-16.3</c:v>
                </c:pt>
                <c:pt idx="66">
                  <c:v>-16.36</c:v>
                </c:pt>
                <c:pt idx="67">
                  <c:v>-16.510000000000002</c:v>
                </c:pt>
                <c:pt idx="68">
                  <c:v>-16.57</c:v>
                </c:pt>
                <c:pt idx="69">
                  <c:v>-16.63</c:v>
                </c:pt>
                <c:pt idx="70">
                  <c:v>-16.79</c:v>
                </c:pt>
                <c:pt idx="71">
                  <c:v>-16.87</c:v>
                </c:pt>
                <c:pt idx="72">
                  <c:v>-16.78</c:v>
                </c:pt>
                <c:pt idx="73">
                  <c:v>-16.82</c:v>
                </c:pt>
                <c:pt idx="74">
                  <c:v>-16.940000000000001</c:v>
                </c:pt>
                <c:pt idx="75">
                  <c:v>-17.07</c:v>
                </c:pt>
                <c:pt idx="76">
                  <c:v>-17.170000000000002</c:v>
                </c:pt>
                <c:pt idx="77">
                  <c:v>-17.190000000000001</c:v>
                </c:pt>
                <c:pt idx="78">
                  <c:v>-17.239999999999998</c:v>
                </c:pt>
                <c:pt idx="79">
                  <c:v>-17.350000000000001</c:v>
                </c:pt>
                <c:pt idx="80">
                  <c:v>-17.36</c:v>
                </c:pt>
                <c:pt idx="81">
                  <c:v>-17.45</c:v>
                </c:pt>
                <c:pt idx="82">
                  <c:v>-17.47</c:v>
                </c:pt>
                <c:pt idx="83">
                  <c:v>-17.579999999999998</c:v>
                </c:pt>
                <c:pt idx="84">
                  <c:v>-17.61</c:v>
                </c:pt>
                <c:pt idx="85">
                  <c:v>-17.73</c:v>
                </c:pt>
                <c:pt idx="86">
                  <c:v>-17.79</c:v>
                </c:pt>
                <c:pt idx="87">
                  <c:v>-17.79</c:v>
                </c:pt>
                <c:pt idx="88">
                  <c:v>-17.829999999999998</c:v>
                </c:pt>
                <c:pt idx="89">
                  <c:v>-17.87</c:v>
                </c:pt>
                <c:pt idx="90">
                  <c:v>-17.97</c:v>
                </c:pt>
                <c:pt idx="91">
                  <c:v>-18.05</c:v>
                </c:pt>
                <c:pt idx="92">
                  <c:v>-18.13</c:v>
                </c:pt>
                <c:pt idx="93">
                  <c:v>-18.170000000000002</c:v>
                </c:pt>
                <c:pt idx="94">
                  <c:v>-18.12</c:v>
                </c:pt>
                <c:pt idx="95">
                  <c:v>-18.170000000000002</c:v>
                </c:pt>
                <c:pt idx="96">
                  <c:v>-18.22</c:v>
                </c:pt>
                <c:pt idx="97">
                  <c:v>-18.22</c:v>
                </c:pt>
                <c:pt idx="98">
                  <c:v>-18.3</c:v>
                </c:pt>
                <c:pt idx="99">
                  <c:v>-18.3</c:v>
                </c:pt>
                <c:pt idx="100">
                  <c:v>-18.37</c:v>
                </c:pt>
                <c:pt idx="101">
                  <c:v>-18.36</c:v>
                </c:pt>
                <c:pt idx="102">
                  <c:v>-18.420000000000002</c:v>
                </c:pt>
                <c:pt idx="103">
                  <c:v>-18.510000000000002</c:v>
                </c:pt>
                <c:pt idx="104">
                  <c:v>-18.54</c:v>
                </c:pt>
                <c:pt idx="105">
                  <c:v>-18.600000000000001</c:v>
                </c:pt>
                <c:pt idx="106">
                  <c:v>-18.64</c:v>
                </c:pt>
                <c:pt idx="107">
                  <c:v>-18.649999999999999</c:v>
                </c:pt>
                <c:pt idx="108">
                  <c:v>-18.68</c:v>
                </c:pt>
                <c:pt idx="109">
                  <c:v>-18.78</c:v>
                </c:pt>
                <c:pt idx="110">
                  <c:v>-18.78</c:v>
                </c:pt>
                <c:pt idx="111">
                  <c:v>-18.809999999999999</c:v>
                </c:pt>
                <c:pt idx="112">
                  <c:v>-18.84</c:v>
                </c:pt>
                <c:pt idx="113">
                  <c:v>-18.850000000000001</c:v>
                </c:pt>
                <c:pt idx="114">
                  <c:v>-18.8</c:v>
                </c:pt>
                <c:pt idx="115">
                  <c:v>-18.79</c:v>
                </c:pt>
                <c:pt idx="116">
                  <c:v>-18.86</c:v>
                </c:pt>
                <c:pt idx="117">
                  <c:v>-18.899999999999999</c:v>
                </c:pt>
                <c:pt idx="118">
                  <c:v>-18.98</c:v>
                </c:pt>
                <c:pt idx="119">
                  <c:v>-19.03</c:v>
                </c:pt>
                <c:pt idx="120">
                  <c:v>-19.04</c:v>
                </c:pt>
                <c:pt idx="121">
                  <c:v>-19.14</c:v>
                </c:pt>
                <c:pt idx="122">
                  <c:v>-19.13</c:v>
                </c:pt>
                <c:pt idx="123">
                  <c:v>-19.149999999999999</c:v>
                </c:pt>
                <c:pt idx="124">
                  <c:v>-19.2</c:v>
                </c:pt>
                <c:pt idx="125">
                  <c:v>-19.149999999999999</c:v>
                </c:pt>
                <c:pt idx="126">
                  <c:v>-19.190000000000001</c:v>
                </c:pt>
                <c:pt idx="127">
                  <c:v>-19.27</c:v>
                </c:pt>
                <c:pt idx="128">
                  <c:v>-19.28</c:v>
                </c:pt>
                <c:pt idx="129">
                  <c:v>-19.27</c:v>
                </c:pt>
                <c:pt idx="130">
                  <c:v>-19.36</c:v>
                </c:pt>
                <c:pt idx="131">
                  <c:v>-19.420000000000002</c:v>
                </c:pt>
                <c:pt idx="132">
                  <c:v>-19.34</c:v>
                </c:pt>
                <c:pt idx="133">
                  <c:v>-19.34</c:v>
                </c:pt>
                <c:pt idx="134">
                  <c:v>-19.41</c:v>
                </c:pt>
                <c:pt idx="135">
                  <c:v>-19.420000000000002</c:v>
                </c:pt>
                <c:pt idx="136">
                  <c:v>-19.47</c:v>
                </c:pt>
                <c:pt idx="137">
                  <c:v>-19.489999999999998</c:v>
                </c:pt>
                <c:pt idx="138">
                  <c:v>-19.47</c:v>
                </c:pt>
                <c:pt idx="139">
                  <c:v>-19.48</c:v>
                </c:pt>
                <c:pt idx="140">
                  <c:v>-19.510000000000002</c:v>
                </c:pt>
                <c:pt idx="141">
                  <c:v>-19.510000000000002</c:v>
                </c:pt>
                <c:pt idx="142">
                  <c:v>-19.559999999999999</c:v>
                </c:pt>
                <c:pt idx="143">
                  <c:v>-19.54</c:v>
                </c:pt>
                <c:pt idx="144">
                  <c:v>-19.559999999999999</c:v>
                </c:pt>
                <c:pt idx="145">
                  <c:v>-19.61</c:v>
                </c:pt>
                <c:pt idx="146">
                  <c:v>-19.649999999999999</c:v>
                </c:pt>
                <c:pt idx="147">
                  <c:v>-19.649999999999999</c:v>
                </c:pt>
                <c:pt idx="148">
                  <c:v>-19.690000000000001</c:v>
                </c:pt>
                <c:pt idx="149">
                  <c:v>-19.71</c:v>
                </c:pt>
                <c:pt idx="150">
                  <c:v>-19.71</c:v>
                </c:pt>
                <c:pt idx="151">
                  <c:v>-19.68</c:v>
                </c:pt>
                <c:pt idx="152">
                  <c:v>-19.68</c:v>
                </c:pt>
                <c:pt idx="153">
                  <c:v>-19.75</c:v>
                </c:pt>
                <c:pt idx="154">
                  <c:v>-19.72</c:v>
                </c:pt>
                <c:pt idx="155">
                  <c:v>-19.71</c:v>
                </c:pt>
                <c:pt idx="156">
                  <c:v>-19.739999999999998</c:v>
                </c:pt>
                <c:pt idx="157">
                  <c:v>-19.77</c:v>
                </c:pt>
                <c:pt idx="158">
                  <c:v>-19.78</c:v>
                </c:pt>
                <c:pt idx="159">
                  <c:v>-19.82</c:v>
                </c:pt>
                <c:pt idx="160">
                  <c:v>-19.84</c:v>
                </c:pt>
                <c:pt idx="161">
                  <c:v>-19.8</c:v>
                </c:pt>
                <c:pt idx="162">
                  <c:v>-19.82</c:v>
                </c:pt>
                <c:pt idx="163">
                  <c:v>-19.86</c:v>
                </c:pt>
                <c:pt idx="164">
                  <c:v>-19.850000000000001</c:v>
                </c:pt>
                <c:pt idx="165">
                  <c:v>-19.89</c:v>
                </c:pt>
                <c:pt idx="166">
                  <c:v>-19.899999999999999</c:v>
                </c:pt>
                <c:pt idx="167">
                  <c:v>-19.899999999999999</c:v>
                </c:pt>
                <c:pt idx="168">
                  <c:v>-19.95</c:v>
                </c:pt>
                <c:pt idx="169">
                  <c:v>-19.93</c:v>
                </c:pt>
                <c:pt idx="170">
                  <c:v>-19.940000000000001</c:v>
                </c:pt>
                <c:pt idx="171">
                  <c:v>-19.96</c:v>
                </c:pt>
                <c:pt idx="172">
                  <c:v>-19.98</c:v>
                </c:pt>
                <c:pt idx="173">
                  <c:v>-19.989999999999998</c:v>
                </c:pt>
                <c:pt idx="174">
                  <c:v>-20.010000000000002</c:v>
                </c:pt>
                <c:pt idx="175">
                  <c:v>-20.010000000000002</c:v>
                </c:pt>
                <c:pt idx="176">
                  <c:v>-20.05</c:v>
                </c:pt>
                <c:pt idx="177">
                  <c:v>-20.03</c:v>
                </c:pt>
                <c:pt idx="178">
                  <c:v>-20.02</c:v>
                </c:pt>
                <c:pt idx="179">
                  <c:v>-20.04</c:v>
                </c:pt>
                <c:pt idx="180">
                  <c:v>-20.03</c:v>
                </c:pt>
                <c:pt idx="181">
                  <c:v>-20.02</c:v>
                </c:pt>
                <c:pt idx="182">
                  <c:v>-20.02</c:v>
                </c:pt>
                <c:pt idx="183">
                  <c:v>-20.05</c:v>
                </c:pt>
                <c:pt idx="184">
                  <c:v>-20.07</c:v>
                </c:pt>
                <c:pt idx="185">
                  <c:v>-20.05</c:v>
                </c:pt>
                <c:pt idx="186">
                  <c:v>-20.059999999999999</c:v>
                </c:pt>
                <c:pt idx="187">
                  <c:v>-20.07</c:v>
                </c:pt>
                <c:pt idx="188">
                  <c:v>-20.09</c:v>
                </c:pt>
                <c:pt idx="189">
                  <c:v>-20.11</c:v>
                </c:pt>
                <c:pt idx="190">
                  <c:v>-20.12</c:v>
                </c:pt>
                <c:pt idx="191">
                  <c:v>-20.13</c:v>
                </c:pt>
                <c:pt idx="192">
                  <c:v>-20.11</c:v>
                </c:pt>
                <c:pt idx="193">
                  <c:v>-20.079999999999998</c:v>
                </c:pt>
                <c:pt idx="194">
                  <c:v>-20.079999999999998</c:v>
                </c:pt>
                <c:pt idx="195">
                  <c:v>-20.149999999999999</c:v>
                </c:pt>
                <c:pt idx="196">
                  <c:v>-20.14</c:v>
                </c:pt>
                <c:pt idx="197">
                  <c:v>-20.11</c:v>
                </c:pt>
                <c:pt idx="198">
                  <c:v>-20.12</c:v>
                </c:pt>
                <c:pt idx="199">
                  <c:v>-20.14</c:v>
                </c:pt>
                <c:pt idx="200">
                  <c:v>-20.149999999999999</c:v>
                </c:pt>
                <c:pt idx="201">
                  <c:v>-20.16</c:v>
                </c:pt>
                <c:pt idx="202">
                  <c:v>-20.16</c:v>
                </c:pt>
                <c:pt idx="203">
                  <c:v>-20.18</c:v>
                </c:pt>
                <c:pt idx="204">
                  <c:v>-20.21</c:v>
                </c:pt>
                <c:pt idx="205">
                  <c:v>-20.190000000000001</c:v>
                </c:pt>
                <c:pt idx="206">
                  <c:v>-20.16</c:v>
                </c:pt>
                <c:pt idx="207">
                  <c:v>-20.23</c:v>
                </c:pt>
                <c:pt idx="208">
                  <c:v>-20.21</c:v>
                </c:pt>
                <c:pt idx="209">
                  <c:v>-20.21</c:v>
                </c:pt>
                <c:pt idx="210">
                  <c:v>-20.2</c:v>
                </c:pt>
                <c:pt idx="211">
                  <c:v>-20.27</c:v>
                </c:pt>
                <c:pt idx="212">
                  <c:v>-20.29</c:v>
                </c:pt>
                <c:pt idx="213">
                  <c:v>-20.28</c:v>
                </c:pt>
                <c:pt idx="214">
                  <c:v>-20.28</c:v>
                </c:pt>
                <c:pt idx="215">
                  <c:v>-20.329999999999998</c:v>
                </c:pt>
                <c:pt idx="216">
                  <c:v>-20.309999999999999</c:v>
                </c:pt>
                <c:pt idx="217">
                  <c:v>-20.309999999999999</c:v>
                </c:pt>
                <c:pt idx="218">
                  <c:v>-20.309999999999999</c:v>
                </c:pt>
                <c:pt idx="219">
                  <c:v>-20.3</c:v>
                </c:pt>
                <c:pt idx="220">
                  <c:v>-20.34</c:v>
                </c:pt>
                <c:pt idx="221">
                  <c:v>-20.39</c:v>
                </c:pt>
                <c:pt idx="222">
                  <c:v>-20.41</c:v>
                </c:pt>
                <c:pt idx="223">
                  <c:v>-20.41</c:v>
                </c:pt>
                <c:pt idx="224">
                  <c:v>-20.37</c:v>
                </c:pt>
                <c:pt idx="225">
                  <c:v>-20.41</c:v>
                </c:pt>
                <c:pt idx="226">
                  <c:v>-20.43</c:v>
                </c:pt>
                <c:pt idx="227">
                  <c:v>-20.43</c:v>
                </c:pt>
                <c:pt idx="228">
                  <c:v>-20.43</c:v>
                </c:pt>
                <c:pt idx="229">
                  <c:v>-20.41</c:v>
                </c:pt>
                <c:pt idx="230">
                  <c:v>-20.45</c:v>
                </c:pt>
                <c:pt idx="231">
                  <c:v>-20.46</c:v>
                </c:pt>
                <c:pt idx="232">
                  <c:v>-20.43</c:v>
                </c:pt>
                <c:pt idx="233">
                  <c:v>-20.45</c:v>
                </c:pt>
                <c:pt idx="234">
                  <c:v>-20.5</c:v>
                </c:pt>
                <c:pt idx="235">
                  <c:v>-20.52</c:v>
                </c:pt>
                <c:pt idx="236">
                  <c:v>-20.55</c:v>
                </c:pt>
                <c:pt idx="237">
                  <c:v>-20.54</c:v>
                </c:pt>
                <c:pt idx="238">
                  <c:v>-20.54</c:v>
                </c:pt>
                <c:pt idx="239">
                  <c:v>-20.58</c:v>
                </c:pt>
                <c:pt idx="240">
                  <c:v>-20.57</c:v>
                </c:pt>
                <c:pt idx="241">
                  <c:v>-20.59</c:v>
                </c:pt>
                <c:pt idx="242">
                  <c:v>-20.62</c:v>
                </c:pt>
                <c:pt idx="243">
                  <c:v>-20.57</c:v>
                </c:pt>
                <c:pt idx="244">
                  <c:v>-20.6</c:v>
                </c:pt>
                <c:pt idx="245">
                  <c:v>-20.61</c:v>
                </c:pt>
                <c:pt idx="246">
                  <c:v>-20.6</c:v>
                </c:pt>
                <c:pt idx="247">
                  <c:v>-20.65</c:v>
                </c:pt>
                <c:pt idx="248">
                  <c:v>-20.7</c:v>
                </c:pt>
                <c:pt idx="249">
                  <c:v>-20.67</c:v>
                </c:pt>
                <c:pt idx="250">
                  <c:v>-20.64</c:v>
                </c:pt>
                <c:pt idx="251">
                  <c:v>-20.65</c:v>
                </c:pt>
                <c:pt idx="252">
                  <c:v>-20.66</c:v>
                </c:pt>
                <c:pt idx="253">
                  <c:v>-20.67</c:v>
                </c:pt>
                <c:pt idx="254">
                  <c:v>-20.69</c:v>
                </c:pt>
                <c:pt idx="255">
                  <c:v>-20.73</c:v>
                </c:pt>
                <c:pt idx="256">
                  <c:v>-20.72</c:v>
                </c:pt>
                <c:pt idx="257">
                  <c:v>-20.78</c:v>
                </c:pt>
                <c:pt idx="258">
                  <c:v>-20.77</c:v>
                </c:pt>
                <c:pt idx="259">
                  <c:v>-20.73</c:v>
                </c:pt>
                <c:pt idx="260">
                  <c:v>-20.68</c:v>
                </c:pt>
                <c:pt idx="261">
                  <c:v>-20.74</c:v>
                </c:pt>
                <c:pt idx="262">
                  <c:v>-20.78</c:v>
                </c:pt>
                <c:pt idx="263">
                  <c:v>-20.81</c:v>
                </c:pt>
                <c:pt idx="264">
                  <c:v>-20.82</c:v>
                </c:pt>
                <c:pt idx="265">
                  <c:v>-20.77</c:v>
                </c:pt>
                <c:pt idx="266">
                  <c:v>-20.82</c:v>
                </c:pt>
                <c:pt idx="267">
                  <c:v>-20.83</c:v>
                </c:pt>
                <c:pt idx="268">
                  <c:v>-20.84</c:v>
                </c:pt>
                <c:pt idx="269">
                  <c:v>-20.84</c:v>
                </c:pt>
                <c:pt idx="270">
                  <c:v>-20.85</c:v>
                </c:pt>
                <c:pt idx="271">
                  <c:v>-20.85</c:v>
                </c:pt>
                <c:pt idx="272">
                  <c:v>-20.83</c:v>
                </c:pt>
                <c:pt idx="273">
                  <c:v>-20.85</c:v>
                </c:pt>
                <c:pt idx="274">
                  <c:v>-20.85</c:v>
                </c:pt>
                <c:pt idx="275">
                  <c:v>-20.86</c:v>
                </c:pt>
                <c:pt idx="276">
                  <c:v>-20.91</c:v>
                </c:pt>
                <c:pt idx="277">
                  <c:v>-20.94</c:v>
                </c:pt>
                <c:pt idx="278">
                  <c:v>-20.93</c:v>
                </c:pt>
                <c:pt idx="279">
                  <c:v>-20.94</c:v>
                </c:pt>
                <c:pt idx="280">
                  <c:v>-20.99</c:v>
                </c:pt>
                <c:pt idx="281">
                  <c:v>-20.98</c:v>
                </c:pt>
                <c:pt idx="282">
                  <c:v>-20.98</c:v>
                </c:pt>
                <c:pt idx="283">
                  <c:v>-20.99</c:v>
                </c:pt>
                <c:pt idx="284">
                  <c:v>-20.99</c:v>
                </c:pt>
                <c:pt idx="285">
                  <c:v>-20.99</c:v>
                </c:pt>
                <c:pt idx="286">
                  <c:v>-21.02</c:v>
                </c:pt>
                <c:pt idx="287">
                  <c:v>-21.02</c:v>
                </c:pt>
                <c:pt idx="288">
                  <c:v>-21.04</c:v>
                </c:pt>
                <c:pt idx="289">
                  <c:v>-21.01</c:v>
                </c:pt>
                <c:pt idx="290">
                  <c:v>-21.01</c:v>
                </c:pt>
                <c:pt idx="291">
                  <c:v>-21.07</c:v>
                </c:pt>
                <c:pt idx="292">
                  <c:v>-21.06</c:v>
                </c:pt>
                <c:pt idx="293">
                  <c:v>-21.06</c:v>
                </c:pt>
                <c:pt idx="294">
                  <c:v>-21.03</c:v>
                </c:pt>
                <c:pt idx="295">
                  <c:v>-21.06</c:v>
                </c:pt>
                <c:pt idx="296">
                  <c:v>-21.08</c:v>
                </c:pt>
                <c:pt idx="297">
                  <c:v>-21.09</c:v>
                </c:pt>
                <c:pt idx="298">
                  <c:v>-21.11</c:v>
                </c:pt>
                <c:pt idx="299">
                  <c:v>-21.09</c:v>
                </c:pt>
                <c:pt idx="300">
                  <c:v>-21.12</c:v>
                </c:pt>
                <c:pt idx="301">
                  <c:v>-21.16</c:v>
                </c:pt>
                <c:pt idx="302">
                  <c:v>-21.16</c:v>
                </c:pt>
                <c:pt idx="303">
                  <c:v>-21.13</c:v>
                </c:pt>
                <c:pt idx="304">
                  <c:v>-21.15</c:v>
                </c:pt>
                <c:pt idx="305">
                  <c:v>-21.19</c:v>
                </c:pt>
                <c:pt idx="306">
                  <c:v>-21.21</c:v>
                </c:pt>
                <c:pt idx="307">
                  <c:v>-21.17</c:v>
                </c:pt>
                <c:pt idx="308">
                  <c:v>-21.16</c:v>
                </c:pt>
                <c:pt idx="309">
                  <c:v>-21.16</c:v>
                </c:pt>
                <c:pt idx="310">
                  <c:v>-21.17</c:v>
                </c:pt>
                <c:pt idx="311">
                  <c:v>-21.22</c:v>
                </c:pt>
                <c:pt idx="312">
                  <c:v>-21.24</c:v>
                </c:pt>
                <c:pt idx="313">
                  <c:v>-21.23</c:v>
                </c:pt>
                <c:pt idx="314">
                  <c:v>-21.15</c:v>
                </c:pt>
                <c:pt idx="315">
                  <c:v>-21.22</c:v>
                </c:pt>
                <c:pt idx="316">
                  <c:v>-21.24</c:v>
                </c:pt>
                <c:pt idx="317">
                  <c:v>-21.26</c:v>
                </c:pt>
                <c:pt idx="318">
                  <c:v>-21.3</c:v>
                </c:pt>
                <c:pt idx="319">
                  <c:v>-21.28</c:v>
                </c:pt>
                <c:pt idx="320">
                  <c:v>-21.24</c:v>
                </c:pt>
                <c:pt idx="321">
                  <c:v>-21.3</c:v>
                </c:pt>
                <c:pt idx="322">
                  <c:v>-21.33</c:v>
                </c:pt>
                <c:pt idx="323">
                  <c:v>-21.38</c:v>
                </c:pt>
                <c:pt idx="324">
                  <c:v>-21.36</c:v>
                </c:pt>
                <c:pt idx="325">
                  <c:v>-21.37</c:v>
                </c:pt>
                <c:pt idx="326">
                  <c:v>-21.35</c:v>
                </c:pt>
                <c:pt idx="327">
                  <c:v>-21.29</c:v>
                </c:pt>
                <c:pt idx="328">
                  <c:v>-21.31</c:v>
                </c:pt>
                <c:pt idx="329">
                  <c:v>-21.31</c:v>
                </c:pt>
                <c:pt idx="330">
                  <c:v>-21.3</c:v>
                </c:pt>
                <c:pt idx="331">
                  <c:v>-21.33</c:v>
                </c:pt>
                <c:pt idx="332">
                  <c:v>-21.38</c:v>
                </c:pt>
                <c:pt idx="333">
                  <c:v>-21.4</c:v>
                </c:pt>
                <c:pt idx="334">
                  <c:v>-21.38</c:v>
                </c:pt>
                <c:pt idx="335">
                  <c:v>-21.4</c:v>
                </c:pt>
                <c:pt idx="336">
                  <c:v>-21.4</c:v>
                </c:pt>
                <c:pt idx="337">
                  <c:v>-21.43</c:v>
                </c:pt>
                <c:pt idx="338">
                  <c:v>-21.42</c:v>
                </c:pt>
                <c:pt idx="339">
                  <c:v>-21.41</c:v>
                </c:pt>
                <c:pt idx="340">
                  <c:v>-21.43</c:v>
                </c:pt>
                <c:pt idx="341">
                  <c:v>-21.44</c:v>
                </c:pt>
                <c:pt idx="342">
                  <c:v>-21.45</c:v>
                </c:pt>
                <c:pt idx="343">
                  <c:v>-21.46</c:v>
                </c:pt>
                <c:pt idx="344">
                  <c:v>-21.44</c:v>
                </c:pt>
                <c:pt idx="345">
                  <c:v>-21.45</c:v>
                </c:pt>
                <c:pt idx="346">
                  <c:v>-21.49</c:v>
                </c:pt>
                <c:pt idx="347">
                  <c:v>-21.52</c:v>
                </c:pt>
                <c:pt idx="348">
                  <c:v>-21.53</c:v>
                </c:pt>
                <c:pt idx="349">
                  <c:v>-21.54</c:v>
                </c:pt>
                <c:pt idx="350">
                  <c:v>-21.54</c:v>
                </c:pt>
                <c:pt idx="351">
                  <c:v>-21.54</c:v>
                </c:pt>
                <c:pt idx="352">
                  <c:v>-21.52</c:v>
                </c:pt>
                <c:pt idx="353">
                  <c:v>-21.53</c:v>
                </c:pt>
                <c:pt idx="354">
                  <c:v>-21.53</c:v>
                </c:pt>
                <c:pt idx="355">
                  <c:v>-21.52</c:v>
                </c:pt>
                <c:pt idx="356">
                  <c:v>-21.58</c:v>
                </c:pt>
                <c:pt idx="357">
                  <c:v>-21.6</c:v>
                </c:pt>
                <c:pt idx="358">
                  <c:v>-21.63</c:v>
                </c:pt>
                <c:pt idx="359">
                  <c:v>-21.61</c:v>
                </c:pt>
                <c:pt idx="360">
                  <c:v>-21.6</c:v>
                </c:pt>
                <c:pt idx="361">
                  <c:v>-21.61</c:v>
                </c:pt>
                <c:pt idx="362">
                  <c:v>-21.63</c:v>
                </c:pt>
                <c:pt idx="363">
                  <c:v>-21.67</c:v>
                </c:pt>
                <c:pt idx="364">
                  <c:v>-21.64</c:v>
                </c:pt>
                <c:pt idx="365">
                  <c:v>-21.67</c:v>
                </c:pt>
                <c:pt idx="366">
                  <c:v>-21.65</c:v>
                </c:pt>
                <c:pt idx="367">
                  <c:v>-21.58</c:v>
                </c:pt>
                <c:pt idx="368">
                  <c:v>-21.65</c:v>
                </c:pt>
                <c:pt idx="369">
                  <c:v>-21.69</c:v>
                </c:pt>
                <c:pt idx="370">
                  <c:v>-21.68</c:v>
                </c:pt>
                <c:pt idx="371">
                  <c:v>-21.72</c:v>
                </c:pt>
                <c:pt idx="372">
                  <c:v>-21.72</c:v>
                </c:pt>
                <c:pt idx="373">
                  <c:v>-21.69</c:v>
                </c:pt>
                <c:pt idx="374">
                  <c:v>-21.66</c:v>
                </c:pt>
                <c:pt idx="375">
                  <c:v>-21.67</c:v>
                </c:pt>
                <c:pt idx="376">
                  <c:v>-21.75</c:v>
                </c:pt>
                <c:pt idx="377">
                  <c:v>-21.71</c:v>
                </c:pt>
                <c:pt idx="378">
                  <c:v>-21.72</c:v>
                </c:pt>
                <c:pt idx="379">
                  <c:v>-21.7</c:v>
                </c:pt>
                <c:pt idx="380">
                  <c:v>-21.75</c:v>
                </c:pt>
                <c:pt idx="381">
                  <c:v>-21.76</c:v>
                </c:pt>
                <c:pt idx="382">
                  <c:v>-21.65</c:v>
                </c:pt>
                <c:pt idx="383">
                  <c:v>-21.24</c:v>
                </c:pt>
                <c:pt idx="384">
                  <c:v>-7.6</c:v>
                </c:pt>
                <c:pt idx="385">
                  <c:v>3.58</c:v>
                </c:pt>
                <c:pt idx="386">
                  <c:v>8.42</c:v>
                </c:pt>
                <c:pt idx="387">
                  <c:v>11.02</c:v>
                </c:pt>
                <c:pt idx="388">
                  <c:v>12.95</c:v>
                </c:pt>
                <c:pt idx="389">
                  <c:v>14.81</c:v>
                </c:pt>
                <c:pt idx="390">
                  <c:v>16.079999999999998</c:v>
                </c:pt>
                <c:pt idx="391">
                  <c:v>17.12</c:v>
                </c:pt>
                <c:pt idx="392">
                  <c:v>18.29</c:v>
                </c:pt>
                <c:pt idx="393">
                  <c:v>19.34</c:v>
                </c:pt>
                <c:pt idx="394">
                  <c:v>20.09</c:v>
                </c:pt>
                <c:pt idx="395">
                  <c:v>20.36</c:v>
                </c:pt>
                <c:pt idx="396">
                  <c:v>20.84</c:v>
                </c:pt>
                <c:pt idx="397">
                  <c:v>21.24</c:v>
                </c:pt>
                <c:pt idx="398">
                  <c:v>21.22</c:v>
                </c:pt>
                <c:pt idx="399">
                  <c:v>21.3</c:v>
                </c:pt>
                <c:pt idx="400">
                  <c:v>21.22</c:v>
                </c:pt>
                <c:pt idx="401">
                  <c:v>21.36</c:v>
                </c:pt>
                <c:pt idx="402">
                  <c:v>21.58</c:v>
                </c:pt>
                <c:pt idx="403">
                  <c:v>21.79</c:v>
                </c:pt>
                <c:pt idx="404">
                  <c:v>22.07</c:v>
                </c:pt>
                <c:pt idx="405">
                  <c:v>22.21</c:v>
                </c:pt>
                <c:pt idx="406">
                  <c:v>22.44</c:v>
                </c:pt>
                <c:pt idx="407">
                  <c:v>22.61</c:v>
                </c:pt>
                <c:pt idx="408">
                  <c:v>22.84</c:v>
                </c:pt>
                <c:pt idx="409">
                  <c:v>23.14</c:v>
                </c:pt>
                <c:pt idx="410">
                  <c:v>23.3</c:v>
                </c:pt>
                <c:pt idx="411">
                  <c:v>23.33</c:v>
                </c:pt>
                <c:pt idx="412">
                  <c:v>23.42</c:v>
                </c:pt>
                <c:pt idx="413">
                  <c:v>23.41</c:v>
                </c:pt>
                <c:pt idx="414">
                  <c:v>23.49</c:v>
                </c:pt>
                <c:pt idx="415">
                  <c:v>23.56</c:v>
                </c:pt>
                <c:pt idx="416">
                  <c:v>23.7</c:v>
                </c:pt>
                <c:pt idx="417">
                  <c:v>23.81</c:v>
                </c:pt>
                <c:pt idx="418">
                  <c:v>23.93</c:v>
                </c:pt>
                <c:pt idx="419">
                  <c:v>24</c:v>
                </c:pt>
                <c:pt idx="420">
                  <c:v>24.07</c:v>
                </c:pt>
                <c:pt idx="421">
                  <c:v>24.1</c:v>
                </c:pt>
                <c:pt idx="422">
                  <c:v>24.16</c:v>
                </c:pt>
                <c:pt idx="423">
                  <c:v>24.23</c:v>
                </c:pt>
                <c:pt idx="424">
                  <c:v>24.27</c:v>
                </c:pt>
                <c:pt idx="425">
                  <c:v>24.3</c:v>
                </c:pt>
                <c:pt idx="426">
                  <c:v>24.37</c:v>
                </c:pt>
                <c:pt idx="427">
                  <c:v>24.37</c:v>
                </c:pt>
                <c:pt idx="428">
                  <c:v>24.42</c:v>
                </c:pt>
                <c:pt idx="429">
                  <c:v>24.43</c:v>
                </c:pt>
                <c:pt idx="430">
                  <c:v>24.52</c:v>
                </c:pt>
                <c:pt idx="431">
                  <c:v>24.59</c:v>
                </c:pt>
                <c:pt idx="432">
                  <c:v>24.64</c:v>
                </c:pt>
                <c:pt idx="433">
                  <c:v>24.71</c:v>
                </c:pt>
                <c:pt idx="434">
                  <c:v>24.72</c:v>
                </c:pt>
                <c:pt idx="435">
                  <c:v>24.57</c:v>
                </c:pt>
                <c:pt idx="436">
                  <c:v>24.57</c:v>
                </c:pt>
                <c:pt idx="437">
                  <c:v>24.62</c:v>
                </c:pt>
                <c:pt idx="438">
                  <c:v>24.52</c:v>
                </c:pt>
                <c:pt idx="439">
                  <c:v>24.42</c:v>
                </c:pt>
                <c:pt idx="440">
                  <c:v>24.5</c:v>
                </c:pt>
                <c:pt idx="441">
                  <c:v>24.68</c:v>
                </c:pt>
                <c:pt idx="442">
                  <c:v>24.82</c:v>
                </c:pt>
                <c:pt idx="443">
                  <c:v>24.9</c:v>
                </c:pt>
                <c:pt idx="444">
                  <c:v>24.85</c:v>
                </c:pt>
                <c:pt idx="445">
                  <c:v>24.74</c:v>
                </c:pt>
                <c:pt idx="446">
                  <c:v>24.7</c:v>
                </c:pt>
                <c:pt idx="447">
                  <c:v>24.81</c:v>
                </c:pt>
                <c:pt idx="448">
                  <c:v>24.89</c:v>
                </c:pt>
                <c:pt idx="449">
                  <c:v>24.98</c:v>
                </c:pt>
                <c:pt idx="450">
                  <c:v>25.03</c:v>
                </c:pt>
                <c:pt idx="451">
                  <c:v>25.07</c:v>
                </c:pt>
                <c:pt idx="452">
                  <c:v>25.06</c:v>
                </c:pt>
                <c:pt idx="453">
                  <c:v>24.97</c:v>
                </c:pt>
                <c:pt idx="454">
                  <c:v>25.03</c:v>
                </c:pt>
                <c:pt idx="455">
                  <c:v>25.12</c:v>
                </c:pt>
                <c:pt idx="456">
                  <c:v>25.19</c:v>
                </c:pt>
                <c:pt idx="457">
                  <c:v>25.22</c:v>
                </c:pt>
                <c:pt idx="458">
                  <c:v>25.22</c:v>
                </c:pt>
                <c:pt idx="459">
                  <c:v>25.18</c:v>
                </c:pt>
                <c:pt idx="460">
                  <c:v>25.16</c:v>
                </c:pt>
                <c:pt idx="461">
                  <c:v>25.15</c:v>
                </c:pt>
                <c:pt idx="462">
                  <c:v>25.2</c:v>
                </c:pt>
                <c:pt idx="463">
                  <c:v>25.23</c:v>
                </c:pt>
                <c:pt idx="464">
                  <c:v>25.25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EE-4EC6-9151-CFE406352D9C}"/>
            </c:ext>
          </c:extLst>
        </c:ser>
        <c:ser>
          <c:idx val="0"/>
          <c:order val="1"/>
          <c:tx>
            <c:strRef>
              <c:f>ThermistorData!$E$1</c:f>
              <c:strCache>
                <c:ptCount val="1"/>
                <c:pt idx="0">
                  <c:v>Model for Cooling</c:v>
                </c:pt>
              </c:strCache>
            </c:strRef>
          </c:tx>
          <c:marker>
            <c:symbol val="none"/>
          </c:marker>
          <c:xVal>
            <c:numRef>
              <c:f>ThermistorData!$A$38:$A$155</c:f>
              <c:numCache>
                <c:formatCode>General</c:formatCode>
                <c:ptCount val="118"/>
                <c:pt idx="0">
                  <c:v>44.435628000000037</c:v>
                </c:pt>
                <c:pt idx="1">
                  <c:v>45.66995100000004</c:v>
                </c:pt>
                <c:pt idx="2">
                  <c:v>46.904274000000044</c:v>
                </c:pt>
                <c:pt idx="3">
                  <c:v>48.138597000000047</c:v>
                </c:pt>
                <c:pt idx="4">
                  <c:v>49.37292000000005</c:v>
                </c:pt>
                <c:pt idx="5">
                  <c:v>50.607243000000054</c:v>
                </c:pt>
                <c:pt idx="6">
                  <c:v>51.841566000000057</c:v>
                </c:pt>
                <c:pt idx="7">
                  <c:v>53.07588900000006</c:v>
                </c:pt>
                <c:pt idx="8">
                  <c:v>54.310212000000064</c:v>
                </c:pt>
                <c:pt idx="9">
                  <c:v>55.544535000000067</c:v>
                </c:pt>
                <c:pt idx="10">
                  <c:v>56.778858000000071</c:v>
                </c:pt>
                <c:pt idx="11">
                  <c:v>58.013181000000074</c:v>
                </c:pt>
                <c:pt idx="12">
                  <c:v>59.247504000000077</c:v>
                </c:pt>
                <c:pt idx="13">
                  <c:v>60.481827000000081</c:v>
                </c:pt>
                <c:pt idx="14">
                  <c:v>61.716150000000084</c:v>
                </c:pt>
                <c:pt idx="15">
                  <c:v>62.950473000000088</c:v>
                </c:pt>
                <c:pt idx="16">
                  <c:v>64.184796000000091</c:v>
                </c:pt>
                <c:pt idx="17">
                  <c:v>65.419119000000094</c:v>
                </c:pt>
                <c:pt idx="18">
                  <c:v>66.653442000000098</c:v>
                </c:pt>
                <c:pt idx="19">
                  <c:v>67.887765000000101</c:v>
                </c:pt>
                <c:pt idx="20">
                  <c:v>69.122088000000105</c:v>
                </c:pt>
                <c:pt idx="21">
                  <c:v>70.356411000000108</c:v>
                </c:pt>
                <c:pt idx="22">
                  <c:v>71.590734000000111</c:v>
                </c:pt>
                <c:pt idx="23">
                  <c:v>72.825057000000115</c:v>
                </c:pt>
                <c:pt idx="24">
                  <c:v>74.059380000000118</c:v>
                </c:pt>
                <c:pt idx="25">
                  <c:v>75.293703000000122</c:v>
                </c:pt>
                <c:pt idx="26">
                  <c:v>76.528026000000125</c:v>
                </c:pt>
                <c:pt idx="27">
                  <c:v>77.762349000000128</c:v>
                </c:pt>
                <c:pt idx="28">
                  <c:v>78.996672000000132</c:v>
                </c:pt>
                <c:pt idx="29">
                  <c:v>80.230995000000135</c:v>
                </c:pt>
                <c:pt idx="30">
                  <c:v>81.465318000000138</c:v>
                </c:pt>
                <c:pt idx="31">
                  <c:v>82.699641000000142</c:v>
                </c:pt>
                <c:pt idx="32">
                  <c:v>83.933964000000145</c:v>
                </c:pt>
                <c:pt idx="33">
                  <c:v>85.168287000000149</c:v>
                </c:pt>
                <c:pt idx="34">
                  <c:v>86.402610000000152</c:v>
                </c:pt>
                <c:pt idx="35">
                  <c:v>87.636933000000155</c:v>
                </c:pt>
                <c:pt idx="36">
                  <c:v>88.871256000000159</c:v>
                </c:pt>
                <c:pt idx="37">
                  <c:v>90.105579000000162</c:v>
                </c:pt>
                <c:pt idx="38">
                  <c:v>91.339902000000166</c:v>
                </c:pt>
                <c:pt idx="39">
                  <c:v>92.574225000000169</c:v>
                </c:pt>
                <c:pt idx="40">
                  <c:v>93.808548000000172</c:v>
                </c:pt>
                <c:pt idx="41">
                  <c:v>95.042871000000176</c:v>
                </c:pt>
                <c:pt idx="42">
                  <c:v>96.277194000000179</c:v>
                </c:pt>
                <c:pt idx="43">
                  <c:v>97.511517000000183</c:v>
                </c:pt>
                <c:pt idx="44">
                  <c:v>98.745840000000186</c:v>
                </c:pt>
                <c:pt idx="45">
                  <c:v>99.980163000000189</c:v>
                </c:pt>
                <c:pt idx="46">
                  <c:v>101.21448600000019</c:v>
                </c:pt>
                <c:pt idx="47">
                  <c:v>102.4488090000002</c:v>
                </c:pt>
                <c:pt idx="48">
                  <c:v>103.6831320000002</c:v>
                </c:pt>
                <c:pt idx="49">
                  <c:v>104.9174550000002</c:v>
                </c:pt>
                <c:pt idx="50">
                  <c:v>106.15177800000021</c:v>
                </c:pt>
                <c:pt idx="51">
                  <c:v>107.38610100000021</c:v>
                </c:pt>
                <c:pt idx="52">
                  <c:v>108.62042400000021</c:v>
                </c:pt>
                <c:pt idx="53">
                  <c:v>109.85474700000022</c:v>
                </c:pt>
                <c:pt idx="54">
                  <c:v>111.08907000000022</c:v>
                </c:pt>
                <c:pt idx="55">
                  <c:v>112.32339300000022</c:v>
                </c:pt>
                <c:pt idx="56">
                  <c:v>113.55771600000023</c:v>
                </c:pt>
                <c:pt idx="57">
                  <c:v>114.79203900000023</c:v>
                </c:pt>
                <c:pt idx="58">
                  <c:v>116.02636200000023</c:v>
                </c:pt>
                <c:pt idx="59">
                  <c:v>117.26068500000024</c:v>
                </c:pt>
                <c:pt idx="60">
                  <c:v>118.49500800000024</c:v>
                </c:pt>
                <c:pt idx="61">
                  <c:v>119.72933100000024</c:v>
                </c:pt>
                <c:pt idx="62">
                  <c:v>120.96365400000025</c:v>
                </c:pt>
                <c:pt idx="63">
                  <c:v>122.19797700000025</c:v>
                </c:pt>
                <c:pt idx="64">
                  <c:v>123.43230000000025</c:v>
                </c:pt>
                <c:pt idx="65">
                  <c:v>124.66662300000026</c:v>
                </c:pt>
                <c:pt idx="66">
                  <c:v>125.90094600000026</c:v>
                </c:pt>
                <c:pt idx="67">
                  <c:v>127.13526900000026</c:v>
                </c:pt>
                <c:pt idx="68">
                  <c:v>128.36959200000027</c:v>
                </c:pt>
                <c:pt idx="69">
                  <c:v>129.60391500000026</c:v>
                </c:pt>
                <c:pt idx="70">
                  <c:v>130.83823800000025</c:v>
                </c:pt>
                <c:pt idx="71">
                  <c:v>132.07256100000023</c:v>
                </c:pt>
                <c:pt idx="72">
                  <c:v>133.30688400000022</c:v>
                </c:pt>
                <c:pt idx="73">
                  <c:v>134.54120700000021</c:v>
                </c:pt>
                <c:pt idx="74">
                  <c:v>135.7755300000002</c:v>
                </c:pt>
                <c:pt idx="75">
                  <c:v>137.00985300000019</c:v>
                </c:pt>
                <c:pt idx="76">
                  <c:v>138.24417600000018</c:v>
                </c:pt>
                <c:pt idx="77">
                  <c:v>139.47849900000017</c:v>
                </c:pt>
                <c:pt idx="78">
                  <c:v>140.71282200000016</c:v>
                </c:pt>
                <c:pt idx="79">
                  <c:v>141.94714500000015</c:v>
                </c:pt>
                <c:pt idx="80">
                  <c:v>143.18146800000014</c:v>
                </c:pt>
                <c:pt idx="81">
                  <c:v>144.41579100000013</c:v>
                </c:pt>
                <c:pt idx="82">
                  <c:v>145.65011400000012</c:v>
                </c:pt>
                <c:pt idx="83">
                  <c:v>146.8844370000001</c:v>
                </c:pt>
                <c:pt idx="84">
                  <c:v>148.11876000000009</c:v>
                </c:pt>
                <c:pt idx="85">
                  <c:v>149.35308300000008</c:v>
                </c:pt>
                <c:pt idx="86">
                  <c:v>150.58740600000007</c:v>
                </c:pt>
                <c:pt idx="87">
                  <c:v>151.82172900000006</c:v>
                </c:pt>
                <c:pt idx="88">
                  <c:v>153.05605200000005</c:v>
                </c:pt>
                <c:pt idx="89">
                  <c:v>154.29037500000004</c:v>
                </c:pt>
                <c:pt idx="90">
                  <c:v>155.52469800000003</c:v>
                </c:pt>
                <c:pt idx="91">
                  <c:v>156.75902100000002</c:v>
                </c:pt>
                <c:pt idx="92">
                  <c:v>157.99334400000001</c:v>
                </c:pt>
                <c:pt idx="93">
                  <c:v>159.227667</c:v>
                </c:pt>
                <c:pt idx="94">
                  <c:v>160.46198999999999</c:v>
                </c:pt>
                <c:pt idx="95">
                  <c:v>161.69631299999998</c:v>
                </c:pt>
                <c:pt idx="96">
                  <c:v>162.93063599999996</c:v>
                </c:pt>
                <c:pt idx="97">
                  <c:v>164.16495899999995</c:v>
                </c:pt>
                <c:pt idx="98">
                  <c:v>165.39928199999994</c:v>
                </c:pt>
                <c:pt idx="99">
                  <c:v>166.63360499999993</c:v>
                </c:pt>
                <c:pt idx="100">
                  <c:v>167.86792799999992</c:v>
                </c:pt>
                <c:pt idx="101">
                  <c:v>169.10225099999991</c:v>
                </c:pt>
                <c:pt idx="102">
                  <c:v>170.3365739999999</c:v>
                </c:pt>
                <c:pt idx="103">
                  <c:v>171.57089699999989</c:v>
                </c:pt>
                <c:pt idx="104">
                  <c:v>172.80521999999988</c:v>
                </c:pt>
                <c:pt idx="105">
                  <c:v>174.03954299999987</c:v>
                </c:pt>
                <c:pt idx="106">
                  <c:v>175.27386599999986</c:v>
                </c:pt>
                <c:pt idx="107">
                  <c:v>176.50818899999985</c:v>
                </c:pt>
                <c:pt idx="108">
                  <c:v>177.74251199999983</c:v>
                </c:pt>
                <c:pt idx="109">
                  <c:v>178.97683499999982</c:v>
                </c:pt>
                <c:pt idx="110">
                  <c:v>180.21115799999981</c:v>
                </c:pt>
                <c:pt idx="111">
                  <c:v>181.4454809999998</c:v>
                </c:pt>
                <c:pt idx="112">
                  <c:v>182.67980399999979</c:v>
                </c:pt>
                <c:pt idx="113">
                  <c:v>183.91412699999978</c:v>
                </c:pt>
                <c:pt idx="114">
                  <c:v>185.14844999999977</c:v>
                </c:pt>
                <c:pt idx="115">
                  <c:v>186.38277299999976</c:v>
                </c:pt>
                <c:pt idx="116">
                  <c:v>187.61709599999975</c:v>
                </c:pt>
                <c:pt idx="117">
                  <c:v>188.85141899999974</c:v>
                </c:pt>
              </c:numCache>
            </c:numRef>
          </c:xVal>
          <c:yVal>
            <c:numRef>
              <c:f>ThermistorData!$E$38:$E$155</c:f>
              <c:numCache>
                <c:formatCode>General</c:formatCode>
                <c:ptCount val="118"/>
                <c:pt idx="0">
                  <c:v>24.5</c:v>
                </c:pt>
                <c:pt idx="1">
                  <c:v>15.352761050046299</c:v>
                </c:pt>
                <c:pt idx="2">
                  <c:v>8.0964143126926018</c:v>
                </c:pt>
                <c:pt idx="3">
                  <c:v>2.3400797224641252</c:v>
                </c:pt>
                <c:pt idx="4">
                  <c:v>-2.2263211282682214</c:v>
                </c:pt>
                <c:pt idx="5">
                  <c:v>-5.8487680869571577</c:v>
                </c:pt>
                <c:pt idx="6">
                  <c:v>-8.7223927198910545</c:v>
                </c:pt>
                <c:pt idx="7">
                  <c:v>-11.001989529775926</c:v>
                </c:pt>
                <c:pt idx="8">
                  <c:v>-12.810354323173357</c:v>
                </c:pt>
                <c:pt idx="9">
                  <c:v>-14.244898893432037</c:v>
                </c:pt>
                <c:pt idx="10">
                  <c:v>-15.382898334458737</c:v>
                </c:pt>
                <c:pt idx="11">
                  <c:v>-16.285653644141156</c:v>
                </c:pt>
                <c:pt idx="12">
                  <c:v>-17.001793845778259</c:v>
                </c:pt>
                <c:pt idx="13">
                  <c:v>-17.569895504001984</c:v>
                </c:pt>
                <c:pt idx="14">
                  <c:v>-18.02056074153333</c:v>
                </c:pt>
                <c:pt idx="15">
                  <c:v>-18.378065693999439</c:v>
                </c:pt>
                <c:pt idx="16">
                  <c:v>-18.661668200680253</c:v>
                </c:pt>
                <c:pt idx="17">
                  <c:v>-18.886645173001398</c:v>
                </c:pt>
                <c:pt idx="18">
                  <c:v>-19.065115521050039</c:v>
                </c:pt>
                <c:pt idx="19">
                  <c:v>-19.206692966972518</c:v>
                </c:pt>
                <c:pt idx="20">
                  <c:v>-19.319003910572356</c:v>
                </c:pt>
                <c:pt idx="21">
                  <c:v>-19.408098243148409</c:v>
                </c:pt>
                <c:pt idx="22">
                  <c:v>-19.47877523902028</c:v>
                </c:pt>
                <c:pt idx="23">
                  <c:v>-19.53484207964911</c:v>
                </c:pt>
                <c:pt idx="24">
                  <c:v>-19.579318936359272</c:v>
                </c:pt>
                <c:pt idx="25">
                  <c:v>-19.614601658920947</c:v>
                </c:pt>
                <c:pt idx="26">
                  <c:v>-19.642590833593879</c:v>
                </c:pt>
                <c:pt idx="27">
                  <c:v>-19.664794162645457</c:v>
                </c:pt>
                <c:pt idx="28">
                  <c:v>-19.682407680254791</c:v>
                </c:pt>
                <c:pt idx="29">
                  <c:v>-19.696380179687353</c:v>
                </c:pt>
                <c:pt idx="30">
                  <c:v>-19.707464322260307</c:v>
                </c:pt>
                <c:pt idx="31">
                  <c:v>-19.716257181202302</c:v>
                </c:pt>
                <c:pt idx="32">
                  <c:v>-19.7232324043975</c:v>
                </c:pt>
                <c:pt idx="33">
                  <c:v>-19.728765728535173</c:v>
                </c:pt>
                <c:pt idx="34">
                  <c:v>-19.733155219044029</c:v>
                </c:pt>
                <c:pt idx="35">
                  <c:v>-19.736637326082757</c:v>
                </c:pt>
                <c:pt idx="36">
                  <c:v>-19.739399621480082</c:v>
                </c:pt>
                <c:pt idx="37">
                  <c:v>-19.741590902729385</c:v>
                </c:pt>
                <c:pt idx="38">
                  <c:v>-19.743329208313284</c:v>
                </c:pt>
                <c:pt idx="39">
                  <c:v>-19.744708176122181</c:v>
                </c:pt>
                <c:pt idx="40">
                  <c:v>-19.745802087477919</c:v>
                </c:pt>
                <c:pt idx="41">
                  <c:v>-19.746669868470697</c:v>
                </c:pt>
                <c:pt idx="42">
                  <c:v>-19.747358264150549</c:v>
                </c:pt>
                <c:pt idx="43">
                  <c:v>-19.747904356558628</c:v>
                </c:pt>
                <c:pt idx="44">
                  <c:v>-19.748337562238</c:v>
                </c:pt>
                <c:pt idx="45">
                  <c:v>-19.748681216824401</c:v>
                </c:pt>
                <c:pt idx="46">
                  <c:v>-19.748953832074811</c:v>
                </c:pt>
                <c:pt idx="47">
                  <c:v>-19.749170093046416</c:v>
                </c:pt>
                <c:pt idx="48">
                  <c:v>-19.74934164914157</c:v>
                </c:pt>
                <c:pt idx="49">
                  <c:v>-19.749477741630045</c:v>
                </c:pt>
                <c:pt idx="50">
                  <c:v>-19.749585701451593</c:v>
                </c:pt>
                <c:pt idx="51">
                  <c:v>-19.749671344114169</c:v>
                </c:pt>
                <c:pt idx="52">
                  <c:v>-19.749739282959816</c:v>
                </c:pt>
                <c:pt idx="53">
                  <c:v>-19.749793177673148</c:v>
                </c:pt>
                <c:pt idx="54">
                  <c:v>-19.749835931418772</c:v>
                </c:pt>
                <c:pt idx="55">
                  <c:v>-19.74986984722706</c:v>
                </c:pt>
                <c:pt idx="56">
                  <c:v>-19.749896752052237</c:v>
                </c:pt>
                <c:pt idx="57">
                  <c:v>-19.749918095185549</c:v>
                </c:pt>
                <c:pt idx="58">
                  <c:v>-19.749935026324735</c:v>
                </c:pt>
                <c:pt idx="59">
                  <c:v>-19.749948457505141</c:v>
                </c:pt>
                <c:pt idx="60">
                  <c:v>-19.74995911222868</c:v>
                </c:pt>
                <c:pt idx="61">
                  <c:v>-19.749967564436922</c:v>
                </c:pt>
                <c:pt idx="62">
                  <c:v>-19.749974269427788</c:v>
                </c:pt>
                <c:pt idx="63">
                  <c:v>-19.749979588381287</c:v>
                </c:pt>
                <c:pt idx="64">
                  <c:v>-19.749983807815269</c:v>
                </c:pt>
                <c:pt idx="65">
                  <c:v>-19.749987155019404</c:v>
                </c:pt>
                <c:pt idx="66">
                  <c:v>-19.749989810298651</c:v>
                </c:pt>
                <c:pt idx="67">
                  <c:v>-19.749991916685836</c:v>
                </c:pt>
                <c:pt idx="68">
                  <c:v>-19.749993587646429</c:v>
                </c:pt>
                <c:pt idx="69">
                  <c:v>-19.749994913190619</c:v>
                </c:pt>
                <c:pt idx="70">
                  <c:v>-19.74999596472194</c:v>
                </c:pt>
                <c:pt idx="71">
                  <c:v>-19.749996798883579</c:v>
                </c:pt>
                <c:pt idx="72">
                  <c:v>-19.749997460609613</c:v>
                </c:pt>
                <c:pt idx="73">
                  <c:v>-19.749997985545448</c:v>
                </c:pt>
                <c:pt idx="74">
                  <c:v>-19.749998401967979</c:v>
                </c:pt>
                <c:pt idx="75">
                  <c:v>-19.749998732308789</c:v>
                </c:pt>
                <c:pt idx="76">
                  <c:v>-19.749998994362443</c:v>
                </c:pt>
                <c:pt idx="77">
                  <c:v>-19.749999202245085</c:v>
                </c:pt>
                <c:pt idx="78">
                  <c:v>-19.749999367154807</c:v>
                </c:pt>
                <c:pt idx="79">
                  <c:v>-19.749999497974834</c:v>
                </c:pt>
                <c:pt idx="80">
                  <c:v>-19.749999601752101</c:v>
                </c:pt>
                <c:pt idx="81">
                  <c:v>-19.749999684076819</c:v>
                </c:pt>
                <c:pt idx="82">
                  <c:v>-19.749999749383591</c:v>
                </c:pt>
                <c:pt idx="83">
                  <c:v>-19.749999801190334</c:v>
                </c:pt>
                <c:pt idx="84">
                  <c:v>-19.749999842287721</c:v>
                </c:pt>
                <c:pt idx="85">
                  <c:v>-19.749999874889575</c:v>
                </c:pt>
                <c:pt idx="86">
                  <c:v>-19.749999900752059</c:v>
                </c:pt>
                <c:pt idx="87">
                  <c:v>-19.749999921268319</c:v>
                </c:pt>
                <c:pt idx="88">
                  <c:v>-19.749999937543514</c:v>
                </c:pt>
                <c:pt idx="89">
                  <c:v>-19.749999950454352</c:v>
                </c:pt>
                <c:pt idx="90">
                  <c:v>-19.749999960696293</c:v>
                </c:pt>
                <c:pt idx="91">
                  <c:v>-19.749999968821044</c:v>
                </c:pt>
                <c:pt idx="92">
                  <c:v>-19.749999975266277</c:v>
                </c:pt>
                <c:pt idx="93">
                  <c:v>-19.749999980379165</c:v>
                </c:pt>
                <c:pt idx="94">
                  <c:v>-19.749999984435128</c:v>
                </c:pt>
                <c:pt idx="95">
                  <c:v>-19.749999987652657</c:v>
                </c:pt>
                <c:pt idx="96">
                  <c:v>-19.749999990205062</c:v>
                </c:pt>
                <c:pt idx="97">
                  <c:v>-19.749999992229846</c:v>
                </c:pt>
                <c:pt idx="98">
                  <c:v>-19.74999999383607</c:v>
                </c:pt>
                <c:pt idx="99">
                  <c:v>-19.749999995110265</c:v>
                </c:pt>
                <c:pt idx="100">
                  <c:v>-19.749999996121055</c:v>
                </c:pt>
                <c:pt idx="101">
                  <c:v>-19.749999996922902</c:v>
                </c:pt>
                <c:pt idx="102">
                  <c:v>-19.749999997558987</c:v>
                </c:pt>
                <c:pt idx="103">
                  <c:v>-19.749999998063593</c:v>
                </c:pt>
                <c:pt idx="104">
                  <c:v>-19.749999998463878</c:v>
                </c:pt>
                <c:pt idx="105">
                  <c:v>-19.749999998781419</c:v>
                </c:pt>
                <c:pt idx="106">
                  <c:v>-19.749999999033321</c:v>
                </c:pt>
                <c:pt idx="107">
                  <c:v>-19.749999999233154</c:v>
                </c:pt>
                <c:pt idx="108">
                  <c:v>-19.749999999391669</c:v>
                </c:pt>
                <c:pt idx="109">
                  <c:v>-19.749999999517421</c:v>
                </c:pt>
                <c:pt idx="110">
                  <c:v>-19.749999999617181</c:v>
                </c:pt>
                <c:pt idx="111">
                  <c:v>-19.749999999696314</c:v>
                </c:pt>
                <c:pt idx="112">
                  <c:v>-19.749999999759098</c:v>
                </c:pt>
                <c:pt idx="113">
                  <c:v>-19.749999999808892</c:v>
                </c:pt>
                <c:pt idx="114">
                  <c:v>-19.749999999848399</c:v>
                </c:pt>
                <c:pt idx="115">
                  <c:v>-19.749999999879734</c:v>
                </c:pt>
                <c:pt idx="116">
                  <c:v>-19.749999999904595</c:v>
                </c:pt>
                <c:pt idx="117">
                  <c:v>-19.74999999992432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EE-4EC6-9151-CFE406352D9C}"/>
            </c:ext>
          </c:extLst>
        </c:ser>
        <c:ser>
          <c:idx val="1"/>
          <c:order val="2"/>
          <c:tx>
            <c:strRef>
              <c:f>ThermistorData!$I$1</c:f>
              <c:strCache>
                <c:ptCount val="1"/>
                <c:pt idx="0">
                  <c:v>Model for Heating</c:v>
                </c:pt>
              </c:strCache>
            </c:strRef>
          </c:tx>
          <c:marker>
            <c:symbol val="none"/>
          </c:marker>
          <c:xVal>
            <c:numRef>
              <c:f>ThermistorData!$A$403:$A$466</c:f>
              <c:numCache>
                <c:formatCode>General</c:formatCode>
                <c:ptCount val="64"/>
                <c:pt idx="0">
                  <c:v>494.96352300000257</c:v>
                </c:pt>
                <c:pt idx="1">
                  <c:v>496.19784600000258</c:v>
                </c:pt>
                <c:pt idx="2">
                  <c:v>497.4321690000026</c:v>
                </c:pt>
                <c:pt idx="3">
                  <c:v>498.66649200000262</c:v>
                </c:pt>
                <c:pt idx="4">
                  <c:v>499.90081500000264</c:v>
                </c:pt>
                <c:pt idx="5">
                  <c:v>501.13513800000266</c:v>
                </c:pt>
                <c:pt idx="6">
                  <c:v>502.36946100000267</c:v>
                </c:pt>
                <c:pt idx="7">
                  <c:v>503.60378400000269</c:v>
                </c:pt>
                <c:pt idx="8">
                  <c:v>504.83810700000271</c:v>
                </c:pt>
                <c:pt idx="9">
                  <c:v>506.07243000000273</c:v>
                </c:pt>
                <c:pt idx="10">
                  <c:v>507.30675300000274</c:v>
                </c:pt>
                <c:pt idx="11">
                  <c:v>508.54107600000276</c:v>
                </c:pt>
                <c:pt idx="12">
                  <c:v>509.77539900000278</c:v>
                </c:pt>
                <c:pt idx="13">
                  <c:v>511.0097220000028</c:v>
                </c:pt>
                <c:pt idx="14">
                  <c:v>512.24404500000276</c:v>
                </c:pt>
                <c:pt idx="15">
                  <c:v>513.47836800000277</c:v>
                </c:pt>
                <c:pt idx="16">
                  <c:v>514.71269100000279</c:v>
                </c:pt>
                <c:pt idx="17">
                  <c:v>515.94701400000281</c:v>
                </c:pt>
                <c:pt idx="18">
                  <c:v>517.18133700000283</c:v>
                </c:pt>
                <c:pt idx="19">
                  <c:v>518.41566000000284</c:v>
                </c:pt>
                <c:pt idx="20">
                  <c:v>519.64998300000286</c:v>
                </c:pt>
                <c:pt idx="21">
                  <c:v>520.88430600000288</c:v>
                </c:pt>
                <c:pt idx="22">
                  <c:v>522.1186290000029</c:v>
                </c:pt>
                <c:pt idx="23">
                  <c:v>523.35295200000292</c:v>
                </c:pt>
                <c:pt idx="24">
                  <c:v>524.58727500000293</c:v>
                </c:pt>
                <c:pt idx="25">
                  <c:v>525.82159800000295</c:v>
                </c:pt>
                <c:pt idx="26">
                  <c:v>527.05592100000297</c:v>
                </c:pt>
                <c:pt idx="27">
                  <c:v>528.29024400000299</c:v>
                </c:pt>
                <c:pt idx="28">
                  <c:v>529.524567000003</c:v>
                </c:pt>
                <c:pt idx="29">
                  <c:v>530.75889000000302</c:v>
                </c:pt>
                <c:pt idx="30">
                  <c:v>531.99321300000304</c:v>
                </c:pt>
                <c:pt idx="31">
                  <c:v>533.22753600000306</c:v>
                </c:pt>
                <c:pt idx="32">
                  <c:v>534.46185900000307</c:v>
                </c:pt>
                <c:pt idx="33">
                  <c:v>535.69618200000309</c:v>
                </c:pt>
                <c:pt idx="34">
                  <c:v>536.93050500000311</c:v>
                </c:pt>
                <c:pt idx="35">
                  <c:v>538.16482800000313</c:v>
                </c:pt>
                <c:pt idx="36">
                  <c:v>539.39915100000314</c:v>
                </c:pt>
                <c:pt idx="37">
                  <c:v>540.63347400000316</c:v>
                </c:pt>
                <c:pt idx="38">
                  <c:v>541.86779700000318</c:v>
                </c:pt>
                <c:pt idx="39">
                  <c:v>543.1021200000032</c:v>
                </c:pt>
                <c:pt idx="40">
                  <c:v>544.33644300000321</c:v>
                </c:pt>
                <c:pt idx="41">
                  <c:v>545.57076600000323</c:v>
                </c:pt>
                <c:pt idx="42">
                  <c:v>546.80508900000325</c:v>
                </c:pt>
                <c:pt idx="43">
                  <c:v>548.03941200000327</c:v>
                </c:pt>
                <c:pt idx="44">
                  <c:v>549.27373500000328</c:v>
                </c:pt>
                <c:pt idx="45">
                  <c:v>550.5080580000033</c:v>
                </c:pt>
                <c:pt idx="46">
                  <c:v>551.74238100000332</c:v>
                </c:pt>
                <c:pt idx="47">
                  <c:v>552.97670400000334</c:v>
                </c:pt>
                <c:pt idx="48">
                  <c:v>554.21102700000336</c:v>
                </c:pt>
                <c:pt idx="49">
                  <c:v>555.44535000000337</c:v>
                </c:pt>
                <c:pt idx="50">
                  <c:v>556.67967300000339</c:v>
                </c:pt>
                <c:pt idx="51">
                  <c:v>557.91399600000341</c:v>
                </c:pt>
                <c:pt idx="52">
                  <c:v>559.14831900000343</c:v>
                </c:pt>
                <c:pt idx="53">
                  <c:v>560.38264200000344</c:v>
                </c:pt>
                <c:pt idx="54">
                  <c:v>561.61696500000346</c:v>
                </c:pt>
                <c:pt idx="55">
                  <c:v>562.85128800000348</c:v>
                </c:pt>
                <c:pt idx="56">
                  <c:v>564.0856110000035</c:v>
                </c:pt>
                <c:pt idx="57">
                  <c:v>565.31993400000351</c:v>
                </c:pt>
                <c:pt idx="58">
                  <c:v>566.55425700000353</c:v>
                </c:pt>
                <c:pt idx="59">
                  <c:v>567.78858000000355</c:v>
                </c:pt>
                <c:pt idx="60">
                  <c:v>569.02290300000357</c:v>
                </c:pt>
                <c:pt idx="61">
                  <c:v>570.25722600000358</c:v>
                </c:pt>
                <c:pt idx="62">
                  <c:v>571.4915490000036</c:v>
                </c:pt>
                <c:pt idx="63">
                  <c:v>572.72587200000362</c:v>
                </c:pt>
              </c:numCache>
            </c:numRef>
          </c:xVal>
          <c:yVal>
            <c:numRef>
              <c:f>ThermistorData!$I$403:$I$466</c:f>
              <c:numCache>
                <c:formatCode>General</c:formatCode>
                <c:ptCount val="64"/>
                <c:pt idx="0">
                  <c:v>21.36</c:v>
                </c:pt>
                <c:pt idx="1">
                  <c:v>21.584293682750701</c:v>
                </c:pt>
                <c:pt idx="2">
                  <c:v>21.79565480608704</c:v>
                </c:pt>
                <c:pt idx="3">
                  <c:v>21.994829049026606</c:v>
                </c:pt>
                <c:pt idx="4">
                  <c:v>22.182519095447411</c:v>
                </c:pt>
                <c:pt idx="5">
                  <c:v>22.359387113146521</c:v>
                </c:pt>
                <c:pt idx="6">
                  <c:v>22.526057089958606</c:v>
                </c:pt>
                <c:pt idx="7">
                  <c:v>22.683117035176046</c:v>
                </c:pt>
                <c:pt idx="8">
                  <c:v>22.831121054037332</c:v>
                </c:pt>
                <c:pt idx="9">
                  <c:v>22.970591302602397</c:v>
                </c:pt>
                <c:pt idx="10">
                  <c:v>23.102019829911725</c:v>
                </c:pt>
                <c:pt idx="11">
                  <c:v>23.225870313928326</c:v>
                </c:pt>
                <c:pt idx="12">
                  <c:v>23.342579697386945</c:v>
                </c:pt>
                <c:pt idx="13">
                  <c:v>23.452559729321788</c:v>
                </c:pt>
                <c:pt idx="14">
                  <c:v>23.556198417711201</c:v>
                </c:pt>
                <c:pt idx="15">
                  <c:v>23.653861398364292</c:v>
                </c:pt>
                <c:pt idx="16">
                  <c:v>23.745893224878795</c:v>
                </c:pt>
                <c:pt idx="17">
                  <c:v>23.832618584221269</c:v>
                </c:pt>
                <c:pt idx="18">
                  <c:v>23.914343442218033</c:v>
                </c:pt>
                <c:pt idx="19">
                  <c:v>23.991356122998248</c:v>
                </c:pt>
                <c:pt idx="20">
                  <c:v>24.06392832619731</c:v>
                </c:pt>
                <c:pt idx="21">
                  <c:v>24.13231608550926</c:v>
                </c:pt>
                <c:pt idx="22">
                  <c:v>24.196760671970019</c:v>
                </c:pt>
                <c:pt idx="23">
                  <c:v>24.257489445158122</c:v>
                </c:pt>
                <c:pt idx="24">
                  <c:v>24.314716655316072</c:v>
                </c:pt>
                <c:pt idx="25">
                  <c:v>24.368644199222125</c:v>
                </c:pt>
                <c:pt idx="26">
                  <c:v>24.419462332479235</c:v>
                </c:pt>
                <c:pt idx="27">
                  <c:v>24.467350340734097</c:v>
                </c:pt>
                <c:pt idx="28">
                  <c:v>24.512477172194338</c:v>
                </c:pt>
                <c:pt idx="29">
                  <c:v>24.555002033675375</c:v>
                </c:pt>
                <c:pt idx="30">
                  <c:v>24.595074952279798</c:v>
                </c:pt>
                <c:pt idx="31">
                  <c:v>24.63283730469081</c:v>
                </c:pt>
                <c:pt idx="32">
                  <c:v>24.668422315947172</c:v>
                </c:pt>
                <c:pt idx="33">
                  <c:v>24.701955529459212</c:v>
                </c:pt>
                <c:pt idx="34">
                  <c:v>24.733555249924187</c:v>
                </c:pt>
                <c:pt idx="35">
                  <c:v>24.763332960703561</c:v>
                </c:pt>
                <c:pt idx="36">
                  <c:v>24.791393717134714</c:v>
                </c:pt>
                <c:pt idx="37">
                  <c:v>24.81783651716465</c:v>
                </c:pt>
                <c:pt idx="38">
                  <c:v>24.842754650613369</c:v>
                </c:pt>
                <c:pt idx="39">
                  <c:v>24.866236028298978</c:v>
                </c:pt>
                <c:pt idx="40">
                  <c:v>24.888363492185832</c:v>
                </c:pt>
                <c:pt idx="41">
                  <c:v>24.909215107649775</c:v>
                </c:pt>
                <c:pt idx="42">
                  <c:v>24.928864438891686</c:v>
                </c:pt>
                <c:pt idx="43">
                  <c:v>24.947380808470914</c:v>
                </c:pt>
                <c:pt idx="44">
                  <c:v>24.96482954187428</c:v>
                </c:pt>
                <c:pt idx="45">
                  <c:v>24.981272197983465</c:v>
                </c:pt>
                <c:pt idx="46">
                  <c:v>24.996766786253847</c:v>
                </c:pt>
                <c:pt idx="47">
                  <c:v>25.011367971371051</c:v>
                </c:pt>
                <c:pt idx="48">
                  <c:v>25.025127266107159</c:v>
                </c:pt>
                <c:pt idx="49">
                  <c:v>25.038093213057042</c:v>
                </c:pt>
                <c:pt idx="50">
                  <c:v>25.050311555895938</c:v>
                </c:pt>
                <c:pt idx="51">
                  <c:v>25.06182540076248</c:v>
                </c:pt>
                <c:pt idx="52">
                  <c:v>25.072675368336547</c:v>
                </c:pt>
                <c:pt idx="53">
                  <c:v>25.082899737148427</c:v>
                </c:pt>
                <c:pt idx="54">
                  <c:v>25.092534578624928</c:v>
                </c:pt>
                <c:pt idx="55">
                  <c:v>25.101613884348861</c:v>
                </c:pt>
                <c:pt idx="56">
                  <c:v>25.110169685980857</c:v>
                </c:pt>
                <c:pt idx="57">
                  <c:v>25.118232168266601</c:v>
                </c:pt>
                <c:pt idx="58">
                  <c:v>25.125829775528185</c:v>
                </c:pt>
                <c:pt idx="59">
                  <c:v>25.132989312015269</c:v>
                </c:pt>
                <c:pt idx="60">
                  <c:v>25.139736036470101</c:v>
                </c:pt>
                <c:pt idx="61">
                  <c:v>25.146093751239974</c:v>
                </c:pt>
                <c:pt idx="62">
                  <c:v>25.152084886251593</c:v>
                </c:pt>
                <c:pt idx="63">
                  <c:v>25.157730578143518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EE-4EC6-9151-CFE406352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342680"/>
        <c:axId val="1"/>
      </c:scatterChart>
      <c:valAx>
        <c:axId val="388342680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(sec)</a:t>
                </a:r>
              </a:p>
            </c:rich>
          </c:tx>
          <c:layout>
            <c:manualLayout>
              <c:xMode val="edge"/>
              <c:yMode val="edge"/>
              <c:x val="0.42313762143941569"/>
              <c:y val="0.94949647548760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99999"/>
        <c:crossBetween val="midCat"/>
      </c:valAx>
      <c:valAx>
        <c:axId val="1"/>
        <c:scaling>
          <c:orientation val="minMax"/>
          <c:min val="-3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(C)</a:t>
                </a:r>
              </a:p>
            </c:rich>
          </c:tx>
          <c:layout>
            <c:manualLayout>
              <c:xMode val="edge"/>
              <c:yMode val="edge"/>
              <c:x val="0"/>
              <c:y val="0.33737368109371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34268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5914" cy="58379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67AEBC-7C0B-4511-8244-29991B7B51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SOUNDING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HEAD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6"/>
  <sheetViews>
    <sheetView tabSelected="1" topLeftCell="D1" zoomScale="150" zoomScaleNormal="150" workbookViewId="0">
      <pane ySplit="4560" topLeftCell="A464"/>
      <selection activeCell="H8" sqref="H8"/>
      <selection pane="bottomLeft" activeCell="D459" sqref="D459"/>
    </sheetView>
  </sheetViews>
  <sheetFormatPr defaultColWidth="8.81640625" defaultRowHeight="12.5" x14ac:dyDescent="0.25"/>
  <cols>
    <col min="1" max="1" width="16.6328125" customWidth="1"/>
    <col min="2" max="2" width="17" bestFit="1" customWidth="1"/>
    <col min="4" max="4" width="18.26953125" customWidth="1"/>
    <col min="5" max="5" width="15.54296875" customWidth="1"/>
    <col min="6" max="6" width="12.36328125" bestFit="1" customWidth="1"/>
    <col min="8" max="8" width="17.1796875" bestFit="1" customWidth="1"/>
    <col min="9" max="9" width="15" bestFit="1" customWidth="1"/>
    <col min="10" max="10" width="12.36328125" bestFit="1" customWidth="1"/>
  </cols>
  <sheetData>
    <row r="1" spans="1:10" x14ac:dyDescent="0.25">
      <c r="A1" t="s">
        <v>1</v>
      </c>
      <c r="B1" t="s">
        <v>0</v>
      </c>
      <c r="D1" s="2" t="s">
        <v>2</v>
      </c>
      <c r="E1" s="2" t="s">
        <v>6</v>
      </c>
      <c r="F1" s="2" t="s">
        <v>7</v>
      </c>
      <c r="H1" s="2" t="s">
        <v>2</v>
      </c>
      <c r="I1" s="2" t="s">
        <v>9</v>
      </c>
      <c r="J1" s="2" t="s">
        <v>7</v>
      </c>
    </row>
    <row r="2" spans="1:10" x14ac:dyDescent="0.25">
      <c r="A2" s="1">
        <v>0</v>
      </c>
      <c r="B2">
        <v>24.14</v>
      </c>
      <c r="D2">
        <f>$A38</f>
        <v>44.435628000000037</v>
      </c>
      <c r="E2">
        <f>D$4-(D$4-D$6)*(1-EXP(-(A2-D$2)/D$8))</f>
        <v>184696.53124599491</v>
      </c>
      <c r="F2">
        <f>(B2-E2)^2</f>
        <v>34103892088.513809</v>
      </c>
      <c r="H2">
        <f>$A403</f>
        <v>494.96352300000257</v>
      </c>
      <c r="I2">
        <f>H$4-(H$4-H$6)*(1-EXP(-($A2-H$2)/H$8))</f>
        <v>-85608104279.178589</v>
      </c>
      <c r="J2">
        <f>($B2-I2)^2</f>
        <v>7.3287475224078744E+21</v>
      </c>
    </row>
    <row r="3" spans="1:10" x14ac:dyDescent="0.25">
      <c r="A3" s="1">
        <f>A2+1.234323</f>
        <v>1.2343230000000001</v>
      </c>
      <c r="B3">
        <v>24.31</v>
      </c>
      <c r="D3" s="2" t="s">
        <v>3</v>
      </c>
      <c r="E3">
        <f t="shared" ref="E3:E66" si="0">D$4-(D$4-D$6)*(1-EXP(-(A3-D$2)/D$8))</f>
        <v>146512.48689562286</v>
      </c>
      <c r="F3">
        <f t="shared" ref="F3:F66" si="1">(B3-E3)^2</f>
        <v>21458785970.203297</v>
      </c>
      <c r="H3" s="2" t="s">
        <v>3</v>
      </c>
      <c r="I3">
        <f t="shared" ref="I3:I66" si="2">H$4-(H$4-H$6)*(1-EXP(-($A3-H$2)/H$8))</f>
        <v>-80672022791.326065</v>
      </c>
      <c r="J3">
        <f t="shared" ref="J3:J66" si="3">($B3-I3)^2</f>
        <v>6.5079752651665058E+21</v>
      </c>
    </row>
    <row r="4" spans="1:10" x14ac:dyDescent="0.25">
      <c r="A4" s="1">
        <f t="shared" ref="A4:A67" si="4">A3+1.234323</f>
        <v>2.4686460000000001</v>
      </c>
      <c r="B4">
        <v>24.49</v>
      </c>
      <c r="D4">
        <f>$B38</f>
        <v>24.5</v>
      </c>
      <c r="E4">
        <f t="shared" si="0"/>
        <v>116221.74373730701</v>
      </c>
      <c r="F4">
        <f t="shared" si="1"/>
        <v>13501801776.092108</v>
      </c>
      <c r="H4">
        <f>$B403</f>
        <v>21.36</v>
      </c>
      <c r="I4">
        <f t="shared" si="2"/>
        <v>-76020551045.187943</v>
      </c>
      <c r="J4">
        <f t="shared" si="3"/>
        <v>5.7791241849375126E+21</v>
      </c>
    </row>
    <row r="5" spans="1:10" x14ac:dyDescent="0.25">
      <c r="A5" s="1">
        <f t="shared" si="4"/>
        <v>3.7029690000000004</v>
      </c>
      <c r="B5">
        <v>24.67</v>
      </c>
      <c r="D5" s="2" t="s">
        <v>4</v>
      </c>
      <c r="E5">
        <f t="shared" si="0"/>
        <v>92192.620141494685</v>
      </c>
      <c r="F5">
        <f t="shared" si="1"/>
        <v>8494931033.2850504</v>
      </c>
      <c r="H5" s="2" t="s">
        <v>4</v>
      </c>
      <c r="I5">
        <f t="shared" si="2"/>
        <v>-71637278715.026718</v>
      </c>
      <c r="J5">
        <f t="shared" si="3"/>
        <v>5.1318997052290027E+21</v>
      </c>
    </row>
    <row r="6" spans="1:10" x14ac:dyDescent="0.25">
      <c r="A6" s="1">
        <f t="shared" si="4"/>
        <v>4.9372920000000002</v>
      </c>
      <c r="B6">
        <v>24.67</v>
      </c>
      <c r="D6">
        <f>$B155</f>
        <v>-19.75</v>
      </c>
      <c r="E6">
        <f t="shared" si="0"/>
        <v>73130.731241476082</v>
      </c>
      <c r="F6">
        <f t="shared" si="1"/>
        <v>5344496190.2424517</v>
      </c>
      <c r="H6">
        <f>$B466</f>
        <v>25.25</v>
      </c>
      <c r="I6">
        <f t="shared" si="2"/>
        <v>-67506741678.806908</v>
      </c>
      <c r="J6">
        <f t="shared" si="3"/>
        <v>4.5571601754199483E+21</v>
      </c>
    </row>
    <row r="7" spans="1:10" x14ac:dyDescent="0.25">
      <c r="A7" s="1">
        <f t="shared" si="4"/>
        <v>6.1716150000000001</v>
      </c>
      <c r="B7">
        <v>24.67</v>
      </c>
      <c r="D7" s="2" t="s">
        <v>5</v>
      </c>
      <c r="E7">
        <f t="shared" si="0"/>
        <v>58009.263869275208</v>
      </c>
      <c r="F7">
        <f t="shared" si="1"/>
        <v>3362213126.1847882</v>
      </c>
      <c r="H7" s="2" t="s">
        <v>5</v>
      </c>
      <c r="I7">
        <f t="shared" si="2"/>
        <v>-63614367460.991409</v>
      </c>
      <c r="J7">
        <f t="shared" si="3"/>
        <v>4.0467877506007753E+21</v>
      </c>
    </row>
    <row r="8" spans="1:10" ht="13" x14ac:dyDescent="0.3">
      <c r="A8" s="1">
        <f t="shared" si="4"/>
        <v>7.4059379999999999</v>
      </c>
      <c r="B8">
        <v>24.85</v>
      </c>
      <c r="D8">
        <v>5.3301086022894451</v>
      </c>
      <c r="E8">
        <f t="shared" si="0"/>
        <v>46013.664866056351</v>
      </c>
      <c r="F8">
        <f t="shared" si="1"/>
        <v>2114971092.7844057</v>
      </c>
      <c r="H8" s="3">
        <v>20.784004836936635</v>
      </c>
      <c r="I8">
        <f t="shared" si="2"/>
        <v>-59946423821.056847</v>
      </c>
      <c r="J8">
        <f t="shared" si="3"/>
        <v>3.5935737319131091E+21</v>
      </c>
    </row>
    <row r="9" spans="1:10" x14ac:dyDescent="0.25">
      <c r="A9" s="1">
        <f t="shared" si="4"/>
        <v>8.6402610000000006</v>
      </c>
      <c r="B9">
        <v>25.03</v>
      </c>
      <c r="D9" s="2" t="s">
        <v>8</v>
      </c>
      <c r="E9">
        <f t="shared" si="0"/>
        <v>36497.763273690987</v>
      </c>
      <c r="F9">
        <f t="shared" si="1"/>
        <v>1330260272.4538057</v>
      </c>
      <c r="H9" s="2" t="s">
        <v>8</v>
      </c>
      <c r="I9">
        <f t="shared" si="2"/>
        <v>-56489970306.346687</v>
      </c>
      <c r="J9">
        <f t="shared" si="3"/>
        <v>3.1911167480398181E+21</v>
      </c>
    </row>
    <row r="10" spans="1:10" x14ac:dyDescent="0.25">
      <c r="A10" s="1">
        <f t="shared" si="4"/>
        <v>9.8745840000000005</v>
      </c>
      <c r="B10">
        <v>24.97</v>
      </c>
      <c r="D10">
        <f>SUM(F38:F155)</f>
        <v>666.45566247683996</v>
      </c>
      <c r="E10">
        <f t="shared" si="0"/>
        <v>28948.962826853542</v>
      </c>
      <c r="F10">
        <f t="shared" si="1"/>
        <v>836597361.04787505</v>
      </c>
      <c r="H10">
        <f>SUM(J403:J466)</f>
        <v>1.1958960720417842</v>
      </c>
      <c r="I10">
        <f t="shared" si="2"/>
        <v>-53232812598.338562</v>
      </c>
      <c r="J10">
        <f t="shared" si="3"/>
        <v>2.8337323397882797E+21</v>
      </c>
    </row>
    <row r="11" spans="1:10" x14ac:dyDescent="0.25">
      <c r="A11" s="1">
        <f t="shared" si="4"/>
        <v>11.108907</v>
      </c>
      <c r="B11">
        <v>24.98</v>
      </c>
      <c r="E11">
        <f t="shared" si="0"/>
        <v>22960.629757931114</v>
      </c>
      <c r="F11">
        <f t="shared" si="1"/>
        <v>526044029.81848562</v>
      </c>
      <c r="I11">
        <f t="shared" si="2"/>
        <v>-50163459491.263519</v>
      </c>
      <c r="J11">
        <f t="shared" si="3"/>
        <v>2.516372670637803E+21</v>
      </c>
    </row>
    <row r="12" spans="1:10" x14ac:dyDescent="0.25">
      <c r="A12" s="1">
        <f t="shared" si="4"/>
        <v>12.34323</v>
      </c>
      <c r="B12">
        <v>25</v>
      </c>
      <c r="E12">
        <f t="shared" si="0"/>
        <v>18210.188519366733</v>
      </c>
      <c r="F12">
        <f t="shared" si="1"/>
        <v>330701081.48490763</v>
      </c>
      <c r="I12">
        <f t="shared" si="2"/>
        <v>-47271082351.295624</v>
      </c>
      <c r="J12">
        <f t="shared" si="3"/>
        <v>2.2345552290265267E+21</v>
      </c>
    </row>
    <row r="13" spans="1:10" x14ac:dyDescent="0.25">
      <c r="A13" s="1">
        <f t="shared" si="4"/>
        <v>13.577553</v>
      </c>
      <c r="B13">
        <v>24.99</v>
      </c>
      <c r="E13">
        <f t="shared" si="0"/>
        <v>14441.74549835853</v>
      </c>
      <c r="F13">
        <f t="shared" si="1"/>
        <v>207842839.09945092</v>
      </c>
      <c r="I13">
        <f t="shared" si="2"/>
        <v>-44545476913.288651</v>
      </c>
      <c r="J13">
        <f t="shared" si="3"/>
        <v>1.984299515658715E+21</v>
      </c>
    </row>
    <row r="14" spans="1:10" x14ac:dyDescent="0.25">
      <c r="A14" s="1">
        <f t="shared" si="4"/>
        <v>14.811876</v>
      </c>
      <c r="B14">
        <v>25.09</v>
      </c>
      <c r="E14">
        <f t="shared" si="0"/>
        <v>11452.304709722044</v>
      </c>
      <c r="F14">
        <f t="shared" si="1"/>
        <v>130581236.02208786</v>
      </c>
      <c r="I14">
        <f t="shared" si="2"/>
        <v>-41977027280.273071</v>
      </c>
      <c r="J14">
        <f t="shared" si="3"/>
        <v>1.7620708213951965E+21</v>
      </c>
    </row>
    <row r="15" spans="1:10" x14ac:dyDescent="0.25">
      <c r="A15" s="1">
        <f t="shared" si="4"/>
        <v>16.046199000000001</v>
      </c>
      <c r="B15">
        <v>25.36</v>
      </c>
      <c r="E15">
        <f t="shared" si="0"/>
        <v>9080.8329430153917</v>
      </c>
      <c r="F15">
        <f t="shared" si="1"/>
        <v>82001590.22168383</v>
      </c>
      <c r="I15">
        <f t="shared" si="2"/>
        <v>-39556671998.709457</v>
      </c>
      <c r="J15">
        <f t="shared" si="3"/>
        <v>1.5647303016197993E+21</v>
      </c>
    </row>
    <row r="16" spans="1:10" x14ac:dyDescent="0.25">
      <c r="A16" s="1">
        <f t="shared" si="4"/>
        <v>17.280522000000001</v>
      </c>
      <c r="B16">
        <v>25.54</v>
      </c>
      <c r="E16">
        <f t="shared" si="0"/>
        <v>7199.5853325377766</v>
      </c>
      <c r="F16">
        <f t="shared" si="1"/>
        <v>51466926.433307059</v>
      </c>
      <c r="I16">
        <f t="shared" si="2"/>
        <v>-37275872089.810883</v>
      </c>
      <c r="J16">
        <f t="shared" si="3"/>
        <v>1.3894906419599935E+21</v>
      </c>
    </row>
    <row r="17" spans="1:10" x14ac:dyDescent="0.25">
      <c r="A17" s="1">
        <f t="shared" si="4"/>
        <v>18.514845000000001</v>
      </c>
      <c r="B17">
        <v>25.68</v>
      </c>
      <c r="E17">
        <f t="shared" si="0"/>
        <v>5707.2240817679203</v>
      </c>
      <c r="F17">
        <f t="shared" si="1"/>
        <v>32279943.153072078</v>
      </c>
      <c r="I17">
        <f t="shared" si="2"/>
        <v>-35126580924.147484</v>
      </c>
      <c r="J17">
        <f t="shared" si="3"/>
        <v>1.2338766892247831E+21</v>
      </c>
    </row>
    <row r="18" spans="1:10" x14ac:dyDescent="0.25">
      <c r="A18" s="1">
        <f t="shared" si="4"/>
        <v>19.749168000000001</v>
      </c>
      <c r="B18">
        <v>25.61</v>
      </c>
      <c r="E18">
        <f t="shared" si="0"/>
        <v>4523.3596662623222</v>
      </c>
      <c r="F18">
        <f t="shared" si="1"/>
        <v>20229752.060362834</v>
      </c>
      <c r="I18">
        <f t="shared" si="2"/>
        <v>-33101215833.25264</v>
      </c>
      <c r="J18">
        <f t="shared" si="3"/>
        <v>1.0956904913350196E+21</v>
      </c>
    </row>
    <row r="19" spans="1:10" x14ac:dyDescent="0.25">
      <c r="A19" s="1">
        <f t="shared" si="4"/>
        <v>20.983491000000001</v>
      </c>
      <c r="B19">
        <v>25.5</v>
      </c>
      <c r="E19">
        <f t="shared" si="0"/>
        <v>3584.2204641573321</v>
      </c>
      <c r="F19">
        <f t="shared" si="1"/>
        <v>12664491.342012178</v>
      </c>
      <c r="I19">
        <f t="shared" si="2"/>
        <v>-31192631358.077869</v>
      </c>
      <c r="J19">
        <f t="shared" si="3"/>
        <v>9.7298025263176706E+20</v>
      </c>
    </row>
    <row r="20" spans="1:10" x14ac:dyDescent="0.25">
      <c r="A20" s="1">
        <f t="shared" si="4"/>
        <v>22.217814000000001</v>
      </c>
      <c r="B20">
        <v>25.33</v>
      </c>
      <c r="E20">
        <f t="shared" si="0"/>
        <v>2839.2175488076696</v>
      </c>
      <c r="F20">
        <f t="shared" si="1"/>
        <v>7917963.1373348357</v>
      </c>
      <c r="I20">
        <f t="shared" si="2"/>
        <v>-29394094039.915596</v>
      </c>
      <c r="J20">
        <f t="shared" si="3"/>
        <v>8.6401276591650649E+20</v>
      </c>
    </row>
    <row r="21" spans="1:10" x14ac:dyDescent="0.25">
      <c r="A21" s="1">
        <f t="shared" si="4"/>
        <v>23.452137</v>
      </c>
      <c r="B21">
        <v>24.89</v>
      </c>
      <c r="E21">
        <f t="shared" si="0"/>
        <v>2248.2195980933843</v>
      </c>
      <c r="F21">
        <f t="shared" si="1"/>
        <v>4943194.5017580902</v>
      </c>
      <c r="I21">
        <f t="shared" si="2"/>
        <v>-27699258664.852234</v>
      </c>
      <c r="J21">
        <f t="shared" si="3"/>
        <v>7.6724893196126061E+20</v>
      </c>
    </row>
    <row r="22" spans="1:10" x14ac:dyDescent="0.25">
      <c r="A22" s="1">
        <f t="shared" si="4"/>
        <v>24.68646</v>
      </c>
      <c r="B22">
        <v>24.61</v>
      </c>
      <c r="E22">
        <f t="shared" si="0"/>
        <v>1779.3911270201504</v>
      </c>
      <c r="F22">
        <f t="shared" si="1"/>
        <v>3079256.8037461094</v>
      </c>
      <c r="I22">
        <f t="shared" si="2"/>
        <v>-26102145877.945457</v>
      </c>
      <c r="J22">
        <f t="shared" si="3"/>
        <v>6.8132202071829263E+20</v>
      </c>
    </row>
    <row r="23" spans="1:10" x14ac:dyDescent="0.25">
      <c r="A23" s="1">
        <f t="shared" si="4"/>
        <v>25.920783</v>
      </c>
      <c r="B23">
        <v>24.45</v>
      </c>
      <c r="E23">
        <f t="shared" si="0"/>
        <v>1407.4775949626983</v>
      </c>
      <c r="F23">
        <f t="shared" si="1"/>
        <v>1912765.3284283052</v>
      </c>
      <c r="I23">
        <f t="shared" si="2"/>
        <v>-24597121088.145084</v>
      </c>
      <c r="J23">
        <f t="shared" si="3"/>
        <v>6.0501836702767094E+20</v>
      </c>
    </row>
    <row r="24" spans="1:10" x14ac:dyDescent="0.25">
      <c r="A24" s="1">
        <f t="shared" si="4"/>
        <v>27.155106</v>
      </c>
      <c r="B24">
        <v>24.42</v>
      </c>
      <c r="E24">
        <f t="shared" si="0"/>
        <v>1112.445010847636</v>
      </c>
      <c r="F24">
        <f t="shared" si="1"/>
        <v>1183798.4242299984</v>
      </c>
      <c r="I24">
        <f t="shared" si="2"/>
        <v>-23178874589.536247</v>
      </c>
      <c r="J24">
        <f t="shared" si="3"/>
        <v>5.3726022836950526E+20</v>
      </c>
    </row>
    <row r="25" spans="1:10" x14ac:dyDescent="0.25">
      <c r="A25" s="1">
        <f t="shared" si="4"/>
        <v>28.389429</v>
      </c>
      <c r="B25">
        <v>24.01</v>
      </c>
      <c r="E25">
        <f t="shared" si="0"/>
        <v>878.40075543139358</v>
      </c>
      <c r="F25">
        <f t="shared" si="1"/>
        <v>729983.56296662742</v>
      </c>
      <c r="I25">
        <f t="shared" si="2"/>
        <v>-21842402828.773491</v>
      </c>
      <c r="J25">
        <f t="shared" si="3"/>
        <v>4.7709056238328434E+20</v>
      </c>
    </row>
    <row r="26" spans="1:10" x14ac:dyDescent="0.25">
      <c r="A26" s="1">
        <f t="shared" si="4"/>
        <v>29.623752</v>
      </c>
      <c r="B26">
        <v>24.34</v>
      </c>
      <c r="E26">
        <f t="shared" si="0"/>
        <v>692.7374882446735</v>
      </c>
      <c r="F26">
        <f t="shared" si="1"/>
        <v>446755.20229178842</v>
      </c>
      <c r="I26">
        <f t="shared" si="2"/>
        <v>-20582990752.615753</v>
      </c>
      <c r="J26">
        <f t="shared" si="3"/>
        <v>4.2365950932424563E+20</v>
      </c>
    </row>
    <row r="27" spans="1:10" x14ac:dyDescent="0.25">
      <c r="A27" s="1">
        <f t="shared" si="4"/>
        <v>30.858074999999999</v>
      </c>
      <c r="B27">
        <v>24.79</v>
      </c>
      <c r="E27">
        <f t="shared" si="0"/>
        <v>545.45402375142305</v>
      </c>
      <c r="F27">
        <f t="shared" si="1"/>
        <v>271091.02562902245</v>
      </c>
      <c r="I27">
        <f t="shared" si="2"/>
        <v>-19396195173.286465</v>
      </c>
      <c r="J27">
        <f t="shared" si="3"/>
        <v>3.7621238816188452E+20</v>
      </c>
    </row>
    <row r="28" spans="1:10" x14ac:dyDescent="0.25">
      <c r="A28" s="1">
        <f t="shared" si="4"/>
        <v>32.092398000000003</v>
      </c>
      <c r="B28">
        <v>24.71</v>
      </c>
      <c r="E28">
        <f t="shared" si="0"/>
        <v>428.61659413041559</v>
      </c>
      <c r="F28">
        <f t="shared" si="1"/>
        <v>163140.53678203229</v>
      </c>
      <c r="I28">
        <f t="shared" si="2"/>
        <v>-18277829092.969967</v>
      </c>
      <c r="J28">
        <f t="shared" si="3"/>
        <v>3.3407903725510957E+20</v>
      </c>
    </row>
    <row r="29" spans="1:10" x14ac:dyDescent="0.25">
      <c r="A29" s="1">
        <f t="shared" si="4"/>
        <v>33.326721000000006</v>
      </c>
      <c r="B29">
        <v>24.5</v>
      </c>
      <c r="E29">
        <f t="shared" si="0"/>
        <v>335.93147834086034</v>
      </c>
      <c r="F29">
        <f t="shared" si="1"/>
        <v>96989.565701573767</v>
      </c>
      <c r="I29">
        <f t="shared" si="2"/>
        <v>-17223946932.143864</v>
      </c>
      <c r="J29">
        <f t="shared" si="3"/>
        <v>2.9666434876528139E+20</v>
      </c>
    </row>
    <row r="30" spans="1:10" x14ac:dyDescent="0.25">
      <c r="A30" s="1">
        <f t="shared" si="4"/>
        <v>34.56104400000001</v>
      </c>
      <c r="B30">
        <v>24.47</v>
      </c>
      <c r="E30">
        <f t="shared" si="0"/>
        <v>262.40597613845068</v>
      </c>
      <c r="F30">
        <f t="shared" si="1"/>
        <v>56613.528740957372</v>
      </c>
      <c r="I30">
        <f t="shared" si="2"/>
        <v>-16230830609.630663</v>
      </c>
      <c r="J30">
        <f t="shared" si="3"/>
        <v>2.634398630728605E+20</v>
      </c>
    </row>
    <row r="31" spans="1:10" x14ac:dyDescent="0.25">
      <c r="A31" s="1">
        <f t="shared" si="4"/>
        <v>35.795367000000013</v>
      </c>
      <c r="B31">
        <v>24.48</v>
      </c>
      <c r="E31">
        <f t="shared" si="0"/>
        <v>204.07946461538074</v>
      </c>
      <c r="F31">
        <f t="shared" si="1"/>
        <v>32255.967690131405</v>
      </c>
      <c r="I31">
        <f t="shared" si="2"/>
        <v>-15294976425.260416</v>
      </c>
      <c r="J31">
        <f t="shared" si="3"/>
        <v>2.3393630459811391E+20</v>
      </c>
    </row>
    <row r="32" spans="1:10" x14ac:dyDescent="0.25">
      <c r="A32" s="1">
        <f t="shared" si="4"/>
        <v>37.029690000000016</v>
      </c>
      <c r="B32">
        <v>24.42</v>
      </c>
      <c r="E32">
        <f t="shared" si="0"/>
        <v>157.81004999668934</v>
      </c>
      <c r="F32">
        <f t="shared" si="1"/>
        <v>17792.905438119287</v>
      </c>
      <c r="I32">
        <f t="shared" si="2"/>
        <v>-14413082698.867046</v>
      </c>
      <c r="J32">
        <f t="shared" si="3"/>
        <v>2.0773695358831555E+20</v>
      </c>
    </row>
    <row r="33" spans="1:10" x14ac:dyDescent="0.25">
      <c r="A33" s="1">
        <f t="shared" si="4"/>
        <v>38.26401300000002</v>
      </c>
      <c r="B33">
        <v>24.39</v>
      </c>
      <c r="E33">
        <f t="shared" si="0"/>
        <v>121.10532219362848</v>
      </c>
      <c r="F33">
        <f t="shared" si="1"/>
        <v>9353.8535470173665</v>
      </c>
      <c r="I33">
        <f t="shared" si="2"/>
        <v>-13582038122.007692</v>
      </c>
      <c r="J33">
        <f t="shared" si="3"/>
        <v>1.8447176021020203E+20</v>
      </c>
    </row>
    <row r="34" spans="1:10" x14ac:dyDescent="0.25">
      <c r="A34" s="1">
        <f t="shared" si="4"/>
        <v>39.498336000000023</v>
      </c>
      <c r="B34">
        <v>24.45</v>
      </c>
      <c r="E34">
        <f t="shared" si="0"/>
        <v>91.988095312773439</v>
      </c>
      <c r="F34">
        <f t="shared" si="1"/>
        <v>4561.3943184772688</v>
      </c>
      <c r="I34">
        <f t="shared" si="2"/>
        <v>-12798910781.311314</v>
      </c>
      <c r="J34">
        <f t="shared" si="3"/>
        <v>1.6381211781383373E+20</v>
      </c>
    </row>
    <row r="35" spans="1:10" x14ac:dyDescent="0.25">
      <c r="A35" s="1">
        <f t="shared" si="4"/>
        <v>40.732659000000027</v>
      </c>
      <c r="B35">
        <v>24.59</v>
      </c>
      <c r="E35">
        <f t="shared" si="0"/>
        <v>68.889901919809802</v>
      </c>
      <c r="F35">
        <f t="shared" si="1"/>
        <v>1962.4813101047678</v>
      </c>
      <c r="I35">
        <f t="shared" si="2"/>
        <v>-12060937814.730026</v>
      </c>
      <c r="J35">
        <f t="shared" si="3"/>
        <v>1.4546622156394163E+20</v>
      </c>
    </row>
    <row r="36" spans="1:10" x14ac:dyDescent="0.25">
      <c r="A36" s="1">
        <f t="shared" si="4"/>
        <v>41.96698200000003</v>
      </c>
      <c r="B36">
        <v>24.55</v>
      </c>
      <c r="E36">
        <f t="shared" si="0"/>
        <v>50.566503877754229</v>
      </c>
      <c r="F36">
        <f t="shared" si="1"/>
        <v>676.85847402120078</v>
      </c>
      <c r="I36">
        <f t="shared" si="2"/>
        <v>-11365515664.201393</v>
      </c>
      <c r="J36">
        <f t="shared" si="3"/>
        <v>1.2917494687125404E+20</v>
      </c>
    </row>
    <row r="37" spans="1:10" x14ac:dyDescent="0.25">
      <c r="A37" s="1">
        <f t="shared" si="4"/>
        <v>43.201305000000033</v>
      </c>
      <c r="B37">
        <v>24.47</v>
      </c>
      <c r="E37">
        <f t="shared" si="0"/>
        <v>36.030868553569732</v>
      </c>
      <c r="F37">
        <f t="shared" si="1"/>
        <v>133.65368171291755</v>
      </c>
      <c r="I37">
        <f t="shared" si="2"/>
        <v>-10710190890.333035</v>
      </c>
      <c r="J37">
        <f t="shared" si="3"/>
        <v>1.1470818943152944E+20</v>
      </c>
    </row>
    <row r="38" spans="1:10" x14ac:dyDescent="0.25">
      <c r="A38" s="1">
        <f t="shared" si="4"/>
        <v>44.435628000000037</v>
      </c>
      <c r="B38">
        <v>24.5</v>
      </c>
      <c r="E38">
        <f t="shared" si="0"/>
        <v>24.5</v>
      </c>
      <c r="F38">
        <f t="shared" si="1"/>
        <v>0</v>
      </c>
      <c r="I38">
        <f t="shared" si="2"/>
        <v>-10092651516.703455</v>
      </c>
      <c r="J38">
        <f t="shared" si="3"/>
        <v>1.0186161513215648E+20</v>
      </c>
    </row>
    <row r="39" spans="1:10" x14ac:dyDescent="0.25">
      <c r="A39" s="1">
        <f t="shared" si="4"/>
        <v>45.66995100000004</v>
      </c>
      <c r="B39">
        <v>23.4</v>
      </c>
      <c r="E39">
        <f t="shared" si="0"/>
        <v>15.352761050046299</v>
      </c>
      <c r="F39">
        <f t="shared" si="1"/>
        <v>64.75805471765193</v>
      </c>
      <c r="I39">
        <f t="shared" si="2"/>
        <v>-9510718873.2422028</v>
      </c>
      <c r="J39">
        <f t="shared" si="3"/>
        <v>9.0453773930947068E+19</v>
      </c>
    </row>
    <row r="40" spans="1:10" x14ac:dyDescent="0.25">
      <c r="A40" s="1">
        <f t="shared" si="4"/>
        <v>46.904274000000044</v>
      </c>
      <c r="B40">
        <v>7.71</v>
      </c>
      <c r="E40">
        <f t="shared" si="0"/>
        <v>8.0964143126926018</v>
      </c>
      <c r="F40">
        <f t="shared" si="1"/>
        <v>0.14931602105369587</v>
      </c>
      <c r="I40">
        <f t="shared" si="2"/>
        <v>-8962339909.9132519</v>
      </c>
      <c r="J40">
        <f t="shared" si="3"/>
        <v>8.0323536799023137E+19</v>
      </c>
    </row>
    <row r="41" spans="1:10" x14ac:dyDescent="0.25">
      <c r="A41" s="1">
        <f t="shared" si="4"/>
        <v>48.138597000000047</v>
      </c>
      <c r="B41">
        <v>-4.6399999999999997</v>
      </c>
      <c r="E41">
        <f t="shared" si="0"/>
        <v>2.3400797224641252</v>
      </c>
      <c r="F41">
        <f t="shared" si="1"/>
        <v>48.721512931954855</v>
      </c>
      <c r="I41">
        <f t="shared" si="2"/>
        <v>-8445579953.5838356</v>
      </c>
      <c r="J41">
        <f t="shared" si="3"/>
        <v>7.1327820674002158E+19</v>
      </c>
    </row>
    <row r="42" spans="1:10" x14ac:dyDescent="0.25">
      <c r="A42" s="1">
        <f t="shared" si="4"/>
        <v>49.37292000000005</v>
      </c>
      <c r="B42">
        <v>-8.81</v>
      </c>
      <c r="E42">
        <f t="shared" si="0"/>
        <v>-2.2263211282682214</v>
      </c>
      <c r="F42">
        <f t="shared" si="1"/>
        <v>43.344827486087432</v>
      </c>
      <c r="I42">
        <f t="shared" si="2"/>
        <v>-7958615882.5251675</v>
      </c>
      <c r="J42">
        <f t="shared" si="3"/>
        <v>6.3339566625351033E+19</v>
      </c>
    </row>
    <row r="43" spans="1:10" x14ac:dyDescent="0.25">
      <c r="A43" s="1">
        <f t="shared" si="4"/>
        <v>50.607243000000054</v>
      </c>
      <c r="B43">
        <v>-9.59</v>
      </c>
      <c r="E43">
        <f t="shared" si="0"/>
        <v>-5.8487680869571577</v>
      </c>
      <c r="F43">
        <f t="shared" si="1"/>
        <v>13.996816227170205</v>
      </c>
      <c r="I43">
        <f t="shared" si="2"/>
        <v>-7499729694.4652472</v>
      </c>
      <c r="J43">
        <f t="shared" si="3"/>
        <v>5.624594534619897E+19</v>
      </c>
    </row>
    <row r="44" spans="1:10" x14ac:dyDescent="0.25">
      <c r="A44" s="1">
        <f t="shared" si="4"/>
        <v>51.841566000000057</v>
      </c>
      <c r="B44">
        <v>-10.37</v>
      </c>
      <c r="E44">
        <f t="shared" si="0"/>
        <v>-8.7223927198910545</v>
      </c>
      <c r="F44">
        <f t="shared" si="1"/>
        <v>2.7146097494679946</v>
      </c>
      <c r="I44">
        <f t="shared" si="2"/>
        <v>-7067302445.5012865</v>
      </c>
      <c r="J44">
        <f t="shared" si="3"/>
        <v>4.9946763709612614E+19</v>
      </c>
    </row>
    <row r="45" spans="1:10" x14ac:dyDescent="0.25">
      <c r="A45" s="1">
        <f t="shared" si="4"/>
        <v>53.07588900000006</v>
      </c>
      <c r="B45">
        <v>-11.55</v>
      </c>
      <c r="E45">
        <f t="shared" si="0"/>
        <v>-11.001989529775926</v>
      </c>
      <c r="F45">
        <f t="shared" si="1"/>
        <v>0.3003154754752112</v>
      </c>
      <c r="I45">
        <f t="shared" si="2"/>
        <v>-6659808538.488966</v>
      </c>
      <c r="J45">
        <f t="shared" si="3"/>
        <v>4.4353049615488958E+19</v>
      </c>
    </row>
    <row r="46" spans="1:10" x14ac:dyDescent="0.25">
      <c r="A46" s="1">
        <f t="shared" si="4"/>
        <v>54.310212000000064</v>
      </c>
      <c r="B46">
        <v>-12.96</v>
      </c>
      <c r="E46">
        <f t="shared" si="0"/>
        <v>-12.810354323173357</v>
      </c>
      <c r="F46">
        <f t="shared" si="1"/>
        <v>2.2393828592904404E-2</v>
      </c>
      <c r="I46">
        <f t="shared" si="2"/>
        <v>-6275810340.7574568</v>
      </c>
      <c r="J46">
        <f t="shared" si="3"/>
        <v>3.9385795270489219E+19</v>
      </c>
    </row>
    <row r="47" spans="1:10" x14ac:dyDescent="0.25">
      <c r="A47" s="1">
        <f t="shared" si="4"/>
        <v>55.544535000000067</v>
      </c>
      <c r="B47">
        <v>-13.03</v>
      </c>
      <c r="E47">
        <f t="shared" si="0"/>
        <v>-14.244898893432037</v>
      </c>
      <c r="F47">
        <f t="shared" si="1"/>
        <v>1.4759793212623893</v>
      </c>
      <c r="I47">
        <f t="shared" si="2"/>
        <v>-5913953112.161849</v>
      </c>
      <c r="J47">
        <f t="shared" si="3"/>
        <v>3.4974841258731205E+19</v>
      </c>
    </row>
    <row r="48" spans="1:10" x14ac:dyDescent="0.25">
      <c r="A48" s="1">
        <f t="shared" si="4"/>
        <v>56.778858000000071</v>
      </c>
      <c r="B48">
        <v>-13.02</v>
      </c>
      <c r="E48">
        <f t="shared" si="0"/>
        <v>-15.382898334458737</v>
      </c>
      <c r="F48">
        <f t="shared" si="1"/>
        <v>5.5832885389878761</v>
      </c>
      <c r="I48">
        <f t="shared" si="2"/>
        <v>-5572960225.5795469</v>
      </c>
      <c r="J48">
        <f t="shared" si="3"/>
        <v>3.1057885530771747E+19</v>
      </c>
    </row>
    <row r="49" spans="1:10" x14ac:dyDescent="0.25">
      <c r="A49" s="1">
        <f t="shared" si="4"/>
        <v>58.013181000000074</v>
      </c>
      <c r="B49">
        <v>-13.53</v>
      </c>
      <c r="E49">
        <f t="shared" si="0"/>
        <v>-16.285653644141156</v>
      </c>
      <c r="F49">
        <f t="shared" si="1"/>
        <v>7.5936270064684379</v>
      </c>
      <c r="I49">
        <f t="shared" si="2"/>
        <v>-5251628662.9878178</v>
      </c>
      <c r="J49">
        <f t="shared" si="3"/>
        <v>2.7579603471806145E+19</v>
      </c>
    </row>
    <row r="50" spans="1:10" x14ac:dyDescent="0.25">
      <c r="A50" s="1">
        <f t="shared" si="4"/>
        <v>59.247504000000077</v>
      </c>
      <c r="B50">
        <v>-13.61</v>
      </c>
      <c r="E50">
        <f t="shared" si="0"/>
        <v>-17.001793845778259</v>
      </c>
      <c r="F50">
        <f t="shared" si="1"/>
        <v>11.504265492259277</v>
      </c>
      <c r="I50">
        <f t="shared" si="2"/>
        <v>-4948824771.2335548</v>
      </c>
      <c r="J50">
        <f t="shared" si="3"/>
        <v>2.4490866481667838E+19</v>
      </c>
    </row>
    <row r="51" spans="1:10" x14ac:dyDescent="0.25">
      <c r="A51" s="1">
        <f t="shared" si="4"/>
        <v>60.481827000000081</v>
      </c>
      <c r="B51">
        <v>-13.78</v>
      </c>
      <c r="E51">
        <f t="shared" si="0"/>
        <v>-17.569895504001984</v>
      </c>
      <c r="F51">
        <f t="shared" si="1"/>
        <v>14.363307931254457</v>
      </c>
      <c r="I51">
        <f t="shared" si="2"/>
        <v>-4663480262.5211601</v>
      </c>
      <c r="J51">
        <f t="shared" si="3"/>
        <v>2.1748048030398915E+19</v>
      </c>
    </row>
    <row r="52" spans="1:10" x14ac:dyDescent="0.25">
      <c r="A52" s="1">
        <f t="shared" si="4"/>
        <v>61.716150000000084</v>
      </c>
      <c r="B52">
        <v>-14.21</v>
      </c>
      <c r="E52">
        <f t="shared" si="0"/>
        <v>-18.02056074153333</v>
      </c>
      <c r="F52">
        <f t="shared" si="1"/>
        <v>14.520373164915039</v>
      </c>
      <c r="I52">
        <f t="shared" si="2"/>
        <v>-4394588445.5084391</v>
      </c>
      <c r="J52">
        <f t="shared" si="3"/>
        <v>1.9312407480502075E+19</v>
      </c>
    </row>
    <row r="53" spans="1:10" x14ac:dyDescent="0.25">
      <c r="A53" s="1">
        <f t="shared" si="4"/>
        <v>62.950473000000088</v>
      </c>
      <c r="B53">
        <v>-14.59</v>
      </c>
      <c r="E53">
        <f t="shared" si="0"/>
        <v>-18.378065693999439</v>
      </c>
      <c r="F53">
        <f t="shared" si="1"/>
        <v>14.349441702055451</v>
      </c>
      <c r="I53">
        <f t="shared" si="2"/>
        <v>-4141200673.7140489</v>
      </c>
      <c r="J53">
        <f t="shared" si="3"/>
        <v>1.7149542899129455E+19</v>
      </c>
    </row>
    <row r="54" spans="1:10" x14ac:dyDescent="0.25">
      <c r="A54" s="1">
        <f t="shared" si="4"/>
        <v>64.184796000000091</v>
      </c>
      <c r="B54">
        <v>-14.49</v>
      </c>
      <c r="E54">
        <f t="shared" si="0"/>
        <v>-18.661668200680253</v>
      </c>
      <c r="F54">
        <f t="shared" si="1"/>
        <v>17.402815576566823</v>
      </c>
      <c r="I54">
        <f t="shared" si="2"/>
        <v>-3902422998.7062292</v>
      </c>
      <c r="J54">
        <f t="shared" si="3"/>
        <v>1.5228905147739101E+19</v>
      </c>
    </row>
    <row r="55" spans="1:10" x14ac:dyDescent="0.25">
      <c r="A55" s="1">
        <f t="shared" si="4"/>
        <v>65.419119000000094</v>
      </c>
      <c r="B55">
        <v>-14.6</v>
      </c>
      <c r="E55">
        <f t="shared" si="0"/>
        <v>-18.886645173001398</v>
      </c>
      <c r="F55">
        <f t="shared" si="1"/>
        <v>18.375326839216186</v>
      </c>
      <c r="I55">
        <f t="shared" si="2"/>
        <v>-3677413016.2655439</v>
      </c>
      <c r="J55">
        <f t="shared" si="3"/>
        <v>1.3523366384818786E+19</v>
      </c>
    </row>
    <row r="56" spans="1:10" x14ac:dyDescent="0.25">
      <c r="A56" s="1">
        <f t="shared" si="4"/>
        <v>66.653442000000098</v>
      </c>
      <c r="B56">
        <v>-14.7</v>
      </c>
      <c r="E56">
        <f t="shared" si="0"/>
        <v>-19.065115521050039</v>
      </c>
      <c r="F56">
        <f t="shared" si="1"/>
        <v>19.05423351211196</v>
      </c>
      <c r="I56">
        <f t="shared" si="2"/>
        <v>-3465376894.3948569</v>
      </c>
      <c r="J56">
        <f t="shared" si="3"/>
        <v>1.2008836918323665E+19</v>
      </c>
    </row>
    <row r="57" spans="1:10" x14ac:dyDescent="0.25">
      <c r="A57" s="1">
        <f t="shared" si="4"/>
        <v>67.887765000000101</v>
      </c>
      <c r="B57">
        <v>-15.03</v>
      </c>
      <c r="E57">
        <f t="shared" si="0"/>
        <v>-19.206692966972518</v>
      </c>
      <c r="F57">
        <f t="shared" si="1"/>
        <v>17.444764140357705</v>
      </c>
      <c r="I57">
        <f t="shared" si="2"/>
        <v>-3265566572.6914067</v>
      </c>
      <c r="J57">
        <f t="shared" si="3"/>
        <v>1.0663924942516568E+19</v>
      </c>
    </row>
    <row r="58" spans="1:10" x14ac:dyDescent="0.25">
      <c r="A58" s="1">
        <f t="shared" si="4"/>
        <v>69.122088000000105</v>
      </c>
      <c r="B58">
        <v>-15.27</v>
      </c>
      <c r="E58">
        <f t="shared" si="0"/>
        <v>-19.319003910572356</v>
      </c>
      <c r="F58">
        <f t="shared" si="1"/>
        <v>16.394432667830234</v>
      </c>
      <c r="I58">
        <f t="shared" si="2"/>
        <v>-3077277123.2004166</v>
      </c>
      <c r="J58">
        <f t="shared" si="3"/>
        <v>9.4696343989925888E+18</v>
      </c>
    </row>
    <row r="59" spans="1:10" x14ac:dyDescent="0.25">
      <c r="A59" s="1">
        <f t="shared" si="4"/>
        <v>70.356411000000108</v>
      </c>
      <c r="B59">
        <v>-15.53</v>
      </c>
      <c r="E59">
        <f t="shared" si="0"/>
        <v>-19.408098243148409</v>
      </c>
      <c r="F59">
        <f t="shared" si="1"/>
        <v>15.039645983510781</v>
      </c>
      <c r="I59">
        <f t="shared" si="2"/>
        <v>-2899844263.4393692</v>
      </c>
      <c r="J59">
        <f t="shared" si="3"/>
        <v>8.4090966621330534E+18</v>
      </c>
    </row>
    <row r="60" spans="1:10" x14ac:dyDescent="0.25">
      <c r="A60" s="1">
        <f t="shared" si="4"/>
        <v>71.590734000000111</v>
      </c>
      <c r="B60">
        <v>-15.65</v>
      </c>
      <c r="E60">
        <f t="shared" si="0"/>
        <v>-19.47877523902028</v>
      </c>
      <c r="F60">
        <f t="shared" si="1"/>
        <v>14.659519830934798</v>
      </c>
      <c r="I60">
        <f t="shared" si="2"/>
        <v>-2732642012.8188748</v>
      </c>
      <c r="J60">
        <f t="shared" si="3"/>
        <v>7.4673322846910966E+18</v>
      </c>
    </row>
    <row r="61" spans="1:10" x14ac:dyDescent="0.25">
      <c r="A61" s="1">
        <f t="shared" si="4"/>
        <v>72.825057000000115</v>
      </c>
      <c r="B61">
        <v>-15.79</v>
      </c>
      <c r="E61">
        <f t="shared" si="0"/>
        <v>-19.53484207964911</v>
      </c>
      <c r="F61">
        <f t="shared" si="1"/>
        <v>14.023842201510677</v>
      </c>
      <c r="I61">
        <f t="shared" si="2"/>
        <v>-2575080484.1921792</v>
      </c>
      <c r="J61">
        <f t="shared" si="3"/>
        <v>6.6310394187463864E+18</v>
      </c>
    </row>
    <row r="62" spans="1:10" x14ac:dyDescent="0.25">
      <c r="A62" s="1">
        <f t="shared" si="4"/>
        <v>74.059380000000118</v>
      </c>
      <c r="B62">
        <v>-15.79</v>
      </c>
      <c r="E62">
        <f t="shared" si="0"/>
        <v>-19.579318936359272</v>
      </c>
      <c r="F62">
        <f t="shared" si="1"/>
        <v>14.358938001450969</v>
      </c>
      <c r="I62">
        <f t="shared" si="2"/>
        <v>-2426603802.7417073</v>
      </c>
      <c r="J62">
        <f t="shared" si="3"/>
        <v>5.8884059388483676E+18</v>
      </c>
    </row>
    <row r="63" spans="1:10" x14ac:dyDescent="0.25">
      <c r="A63" s="1">
        <f t="shared" si="4"/>
        <v>75.293703000000122</v>
      </c>
      <c r="B63">
        <v>-15.87</v>
      </c>
      <c r="E63">
        <f t="shared" si="0"/>
        <v>-19.614601658920947</v>
      </c>
      <c r="F63">
        <f t="shared" si="1"/>
        <v>14.022041583993511</v>
      </c>
      <c r="I63">
        <f t="shared" si="2"/>
        <v>-2286688144.8606782</v>
      </c>
      <c r="J63">
        <f t="shared" si="3"/>
        <v>5.2289425992668887E+18</v>
      </c>
    </row>
    <row r="64" spans="1:10" x14ac:dyDescent="0.25">
      <c r="A64" s="1">
        <f t="shared" si="4"/>
        <v>76.528026000000125</v>
      </c>
      <c r="B64">
        <v>-15.95</v>
      </c>
      <c r="E64">
        <f t="shared" si="0"/>
        <v>-19.642590833593879</v>
      </c>
      <c r="F64">
        <f t="shared" si="1"/>
        <v>13.635227064341541</v>
      </c>
      <c r="I64">
        <f t="shared" si="2"/>
        <v>-2154839890.1109138</v>
      </c>
      <c r="J64">
        <f t="shared" si="3"/>
        <v>4.6433348832738232E+18</v>
      </c>
    </row>
    <row r="65" spans="1:10" x14ac:dyDescent="0.25">
      <c r="A65" s="1">
        <f t="shared" si="4"/>
        <v>77.762349000000128</v>
      </c>
      <c r="B65">
        <v>-16.14</v>
      </c>
      <c r="E65">
        <f t="shared" si="0"/>
        <v>-19.664794162645457</v>
      </c>
      <c r="F65">
        <f t="shared" si="1"/>
        <v>12.424173889019483</v>
      </c>
      <c r="I65">
        <f t="shared" si="2"/>
        <v>-2030593879.7370052</v>
      </c>
      <c r="J65">
        <f t="shared" si="3"/>
        <v>4.1233114388778127E+18</v>
      </c>
    </row>
    <row r="66" spans="1:10" x14ac:dyDescent="0.25">
      <c r="A66" s="1">
        <f t="shared" si="4"/>
        <v>78.996672000000132</v>
      </c>
      <c r="B66">
        <v>-16.14</v>
      </c>
      <c r="E66">
        <f t="shared" si="0"/>
        <v>-19.682407680254791</v>
      </c>
      <c r="F66">
        <f t="shared" si="1"/>
        <v>12.548652173128124</v>
      </c>
      <c r="I66">
        <f t="shared" si="2"/>
        <v>-1913511775.5928767</v>
      </c>
      <c r="J66">
        <f t="shared" si="3"/>
        <v>3.6615272535644431E+18</v>
      </c>
    </row>
    <row r="67" spans="1:10" x14ac:dyDescent="0.25">
      <c r="A67" s="1">
        <f t="shared" si="4"/>
        <v>80.230995000000135</v>
      </c>
      <c r="B67">
        <v>-16.3</v>
      </c>
      <c r="E67">
        <f t="shared" ref="E67:E130" si="5">D$4-(D$4-D$6)*(1-EXP(-(A67-D$2)/D$8))</f>
        <v>-19.696380179687353</v>
      </c>
      <c r="F67">
        <f t="shared" ref="F67:F130" si="6">(B67-E67)^2</f>
        <v>11.535398324973089</v>
      </c>
      <c r="I67">
        <f t="shared" ref="I67:I130" si="7">H$4-(H$4-H$6)*(1-EXP(-($A67-H$2)/H$8))</f>
        <v>-1803180513.6910906</v>
      </c>
      <c r="J67">
        <f t="shared" ref="J67:J130" si="8">($B67-I67)^2</f>
        <v>3.2514599061715809E+18</v>
      </c>
    </row>
    <row r="68" spans="1:10" x14ac:dyDescent="0.25">
      <c r="A68" s="1">
        <f t="shared" ref="A68:A131" si="9">A67+1.234323</f>
        <v>81.465318000000138</v>
      </c>
      <c r="B68">
        <v>-16.36</v>
      </c>
      <c r="E68">
        <f t="shared" si="5"/>
        <v>-19.707464322260307</v>
      </c>
      <c r="F68">
        <f t="shared" si="6"/>
        <v>11.205517388805662</v>
      </c>
      <c r="I68">
        <f t="shared" si="7"/>
        <v>-1699210846.9189856</v>
      </c>
      <c r="J68">
        <f t="shared" si="8"/>
        <v>2.887317446688958E+18</v>
      </c>
    </row>
    <row r="69" spans="1:10" x14ac:dyDescent="0.25">
      <c r="A69" s="1">
        <f t="shared" si="9"/>
        <v>82.699641000000142</v>
      </c>
      <c r="B69">
        <v>-16.510000000000002</v>
      </c>
      <c r="E69">
        <f t="shared" si="5"/>
        <v>-19.716257181202302</v>
      </c>
      <c r="F69">
        <f t="shared" si="6"/>
        <v>10.280085112011319</v>
      </c>
      <c r="I69">
        <f t="shared" si="7"/>
        <v>-1601235971.7804739</v>
      </c>
      <c r="J69">
        <f t="shared" si="8"/>
        <v>2.5639565844509471E+18</v>
      </c>
    </row>
    <row r="70" spans="1:10" x14ac:dyDescent="0.25">
      <c r="A70" s="1">
        <f t="shared" si="9"/>
        <v>83.933964000000145</v>
      </c>
      <c r="B70">
        <v>-16.57</v>
      </c>
      <c r="E70">
        <f t="shared" si="5"/>
        <v>-19.7232324043975</v>
      </c>
      <c r="F70">
        <f t="shared" si="6"/>
        <v>9.9428745961424365</v>
      </c>
      <c r="I70">
        <f t="shared" si="7"/>
        <v>-1508910234.3185322</v>
      </c>
      <c r="J70">
        <f t="shared" si="8"/>
        <v>2.2768100452259231E+18</v>
      </c>
    </row>
    <row r="71" spans="1:10" x14ac:dyDescent="0.25">
      <c r="A71" s="1">
        <f t="shared" si="9"/>
        <v>85.168287000000149</v>
      </c>
      <c r="B71">
        <v>-16.63</v>
      </c>
      <c r="E71">
        <f t="shared" si="5"/>
        <v>-19.728765728535173</v>
      </c>
      <c r="F71">
        <f t="shared" si="6"/>
        <v>9.6023490403441265</v>
      </c>
      <c r="I71">
        <f t="shared" si="7"/>
        <v>-1421907910.6529949</v>
      </c>
      <c r="J71">
        <f t="shared" si="8"/>
        <v>2.021822059084908E+18</v>
      </c>
    </row>
    <row r="72" spans="1:10" x14ac:dyDescent="0.25">
      <c r="A72" s="1">
        <f t="shared" si="9"/>
        <v>86.402610000000152</v>
      </c>
      <c r="B72">
        <v>-16.79</v>
      </c>
      <c r="E72">
        <f t="shared" si="5"/>
        <v>-19.733155219044029</v>
      </c>
      <c r="F72">
        <f t="shared" si="6"/>
        <v>8.6621626433861127</v>
      </c>
      <c r="I72">
        <f t="shared" si="7"/>
        <v>-1339922057.831368</v>
      </c>
      <c r="J72">
        <f t="shared" si="8"/>
        <v>1.7953910760684654E+18</v>
      </c>
    </row>
    <row r="73" spans="1:10" x14ac:dyDescent="0.25">
      <c r="A73" s="1">
        <f t="shared" si="9"/>
        <v>87.636933000000155</v>
      </c>
      <c r="B73">
        <v>-16.87</v>
      </c>
      <c r="E73">
        <f t="shared" si="5"/>
        <v>-19.736637326082757</v>
      </c>
      <c r="F73">
        <f t="shared" si="6"/>
        <v>8.217609559290894</v>
      </c>
      <c r="I73">
        <f t="shared" si="7"/>
        <v>-1262663430.9384863</v>
      </c>
      <c r="J73">
        <f t="shared" si="8"/>
        <v>1.5943188972270861E+18</v>
      </c>
    </row>
    <row r="74" spans="1:10" x14ac:dyDescent="0.25">
      <c r="A74" s="1">
        <f t="shared" si="9"/>
        <v>88.871256000000159</v>
      </c>
      <c r="B74">
        <v>-16.78</v>
      </c>
      <c r="E74">
        <f t="shared" si="5"/>
        <v>-19.739399621480082</v>
      </c>
      <c r="F74">
        <f t="shared" si="6"/>
        <v>8.7580461196164467</v>
      </c>
      <c r="I74">
        <f t="shared" si="7"/>
        <v>-1189859462.644594</v>
      </c>
      <c r="J74">
        <f t="shared" si="8"/>
        <v>1.4157655009131986E+18</v>
      </c>
    </row>
    <row r="75" spans="1:10" x14ac:dyDescent="0.25">
      <c r="A75" s="1">
        <f t="shared" si="9"/>
        <v>90.105579000000162</v>
      </c>
      <c r="B75">
        <v>-16.82</v>
      </c>
      <c r="E75">
        <f t="shared" si="5"/>
        <v>-19.741590902729385</v>
      </c>
      <c r="F75">
        <f t="shared" si="6"/>
        <v>8.5356934029111002</v>
      </c>
      <c r="I75">
        <f t="shared" si="7"/>
        <v>-1121253301.5917084</v>
      </c>
      <c r="J75">
        <f t="shared" si="8"/>
        <v>1.2572089286113459E+18</v>
      </c>
    </row>
    <row r="76" spans="1:10" x14ac:dyDescent="0.25">
      <c r="A76" s="1">
        <f t="shared" si="9"/>
        <v>91.339902000000166</v>
      </c>
      <c r="B76">
        <v>-16.940000000000001</v>
      </c>
      <c r="E76">
        <f t="shared" si="5"/>
        <v>-19.743329208313284</v>
      </c>
      <c r="F76">
        <f t="shared" si="6"/>
        <v>7.8586546501823769</v>
      </c>
      <c r="I76">
        <f t="shared" si="7"/>
        <v>-1056602906.2256925</v>
      </c>
      <c r="J76">
        <f t="shared" si="8"/>
        <v>1.1164096656468732E+18</v>
      </c>
    </row>
    <row r="77" spans="1:10" x14ac:dyDescent="0.25">
      <c r="A77" s="1">
        <f t="shared" si="9"/>
        <v>92.574225000000169</v>
      </c>
      <c r="B77">
        <v>-17.07</v>
      </c>
      <c r="E77">
        <f t="shared" si="5"/>
        <v>-19.744708176122181</v>
      </c>
      <c r="F77">
        <f t="shared" si="6"/>
        <v>7.1540638274148423</v>
      </c>
      <c r="I77">
        <f t="shared" si="7"/>
        <v>-995680190.8771404</v>
      </c>
      <c r="J77">
        <f t="shared" si="8"/>
        <v>9.9137900851261722E+17</v>
      </c>
    </row>
    <row r="78" spans="1:10" x14ac:dyDescent="0.25">
      <c r="A78" s="1">
        <f t="shared" si="9"/>
        <v>93.808548000000172</v>
      </c>
      <c r="B78">
        <v>-17.170000000000002</v>
      </c>
      <c r="E78">
        <f t="shared" si="5"/>
        <v>-19.745802087477919</v>
      </c>
      <c r="F78">
        <f t="shared" si="6"/>
        <v>6.6347563938555982</v>
      </c>
      <c r="I78">
        <f t="shared" si="7"/>
        <v>-938270221.07838225</v>
      </c>
      <c r="J78">
        <f t="shared" si="8"/>
        <v>8.8035097554227725E+17</v>
      </c>
    </row>
    <row r="79" spans="1:10" x14ac:dyDescent="0.25">
      <c r="A79" s="1">
        <f t="shared" si="9"/>
        <v>95.042871000000176</v>
      </c>
      <c r="B79">
        <v>-17.190000000000001</v>
      </c>
      <c r="E79">
        <f t="shared" si="5"/>
        <v>-19.746669868470697</v>
      </c>
      <c r="F79">
        <f t="shared" si="6"/>
        <v>6.5365608163459639</v>
      </c>
      <c r="I79">
        <f t="shared" si="7"/>
        <v>-884170455.27776551</v>
      </c>
      <c r="J79">
        <f t="shared" si="8"/>
        <v>7.8175736358831104E+17</v>
      </c>
    </row>
    <row r="80" spans="1:10" x14ac:dyDescent="0.25">
      <c r="A80" s="1">
        <f t="shared" si="9"/>
        <v>96.277194000000179</v>
      </c>
      <c r="B80">
        <v>-17.239999999999998</v>
      </c>
      <c r="E80">
        <f t="shared" si="5"/>
        <v>-19.747358264150549</v>
      </c>
      <c r="F80">
        <f t="shared" si="6"/>
        <v>6.2868454648040606</v>
      </c>
      <c r="I80">
        <f t="shared" si="7"/>
        <v>-833190030.27595878</v>
      </c>
      <c r="J80">
        <f t="shared" si="8"/>
        <v>6.9420559782286118E+17</v>
      </c>
    </row>
    <row r="81" spans="1:10" x14ac:dyDescent="0.25">
      <c r="A81" s="1">
        <f t="shared" si="9"/>
        <v>97.511517000000183</v>
      </c>
      <c r="B81">
        <v>-17.350000000000001</v>
      </c>
      <c r="E81">
        <f t="shared" si="5"/>
        <v>-19.747904356558628</v>
      </c>
      <c r="F81">
        <f t="shared" si="6"/>
        <v>5.7499453032028409</v>
      </c>
      <c r="I81">
        <f t="shared" si="7"/>
        <v>-785149087.86331677</v>
      </c>
      <c r="J81">
        <f t="shared" si="8"/>
        <v>6.1645906292792525E+17</v>
      </c>
    </row>
    <row r="82" spans="1:10" x14ac:dyDescent="0.25">
      <c r="A82" s="1">
        <f t="shared" si="9"/>
        <v>98.745840000000186</v>
      </c>
      <c r="B82">
        <v>-17.36</v>
      </c>
      <c r="E82">
        <f t="shared" si="5"/>
        <v>-19.748337562238</v>
      </c>
      <c r="F82">
        <f t="shared" si="6"/>
        <v>5.7041563111969529</v>
      </c>
      <c r="I82">
        <f t="shared" si="7"/>
        <v>-739878140.28269172</v>
      </c>
      <c r="J82">
        <f t="shared" si="8"/>
        <v>5.474196367796057E+17</v>
      </c>
    </row>
    <row r="83" spans="1:10" x14ac:dyDescent="0.25">
      <c r="A83" s="1">
        <f t="shared" si="9"/>
        <v>99.980163000000189</v>
      </c>
      <c r="B83">
        <v>-17.45</v>
      </c>
      <c r="E83">
        <f t="shared" si="5"/>
        <v>-19.748681216824401</v>
      </c>
      <c r="F83">
        <f t="shared" si="6"/>
        <v>5.2839353365813144</v>
      </c>
      <c r="I83">
        <f t="shared" si="7"/>
        <v>-697217472.27905428</v>
      </c>
      <c r="J83">
        <f t="shared" si="8"/>
        <v>4.8611217931830426E+17</v>
      </c>
    </row>
    <row r="84" spans="1:10" x14ac:dyDescent="0.25">
      <c r="A84" s="1">
        <f t="shared" si="9"/>
        <v>101.21448600000019</v>
      </c>
      <c r="B84">
        <v>-17.47</v>
      </c>
      <c r="E84">
        <f t="shared" si="5"/>
        <v>-19.748953832074811</v>
      </c>
      <c r="F84">
        <f t="shared" si="6"/>
        <v>5.1936305687284712</v>
      </c>
      <c r="I84">
        <f t="shared" si="7"/>
        <v>-657016577.62635028</v>
      </c>
      <c r="J84">
        <f t="shared" si="8"/>
        <v>4.3167076031968301E+17</v>
      </c>
    </row>
    <row r="85" spans="1:10" x14ac:dyDescent="0.25">
      <c r="A85" s="1">
        <f t="shared" si="9"/>
        <v>102.4488090000002</v>
      </c>
      <c r="B85">
        <v>-17.579999999999998</v>
      </c>
      <c r="E85">
        <f t="shared" si="5"/>
        <v>-19.749170093046416</v>
      </c>
      <c r="F85">
        <f t="shared" si="6"/>
        <v>4.7052988925670052</v>
      </c>
      <c r="I85">
        <f t="shared" si="7"/>
        <v>-619133628.14370489</v>
      </c>
      <c r="J85">
        <f t="shared" si="8"/>
        <v>3.8332642772964934E+17</v>
      </c>
    </row>
    <row r="86" spans="1:10" x14ac:dyDescent="0.25">
      <c r="A86" s="1">
        <f t="shared" si="9"/>
        <v>103.6831320000002</v>
      </c>
      <c r="B86">
        <v>-17.61</v>
      </c>
      <c r="E86">
        <f t="shared" si="5"/>
        <v>-19.74934164914157</v>
      </c>
      <c r="F86">
        <f t="shared" si="6"/>
        <v>4.5767826917517755</v>
      </c>
      <c r="I86">
        <f t="shared" si="7"/>
        <v>-583434973.32762027</v>
      </c>
      <c r="J86">
        <f t="shared" si="8"/>
        <v>3.403963475532215E+17</v>
      </c>
    </row>
    <row r="87" spans="1:10" x14ac:dyDescent="0.25">
      <c r="A87" s="1">
        <f t="shared" si="9"/>
        <v>104.9174550000002</v>
      </c>
      <c r="B87">
        <v>-17.73</v>
      </c>
      <c r="E87">
        <f t="shared" si="5"/>
        <v>-19.749477741630045</v>
      </c>
      <c r="F87">
        <f t="shared" si="6"/>
        <v>4.0782903489391851</v>
      </c>
      <c r="I87">
        <f t="shared" si="7"/>
        <v>-549794668.83491492</v>
      </c>
      <c r="J87">
        <f t="shared" si="8"/>
        <v>3.022741583835751E+17</v>
      </c>
    </row>
    <row r="88" spans="1:10" x14ac:dyDescent="0.25">
      <c r="A88" s="1">
        <f t="shared" si="9"/>
        <v>106.15177800000021</v>
      </c>
      <c r="B88">
        <v>-17.79</v>
      </c>
      <c r="E88">
        <f t="shared" si="5"/>
        <v>-19.749585701451593</v>
      </c>
      <c r="F88">
        <f t="shared" si="6"/>
        <v>3.8399761213335366</v>
      </c>
      <c r="I88">
        <f t="shared" si="7"/>
        <v>-518094032.15288407</v>
      </c>
      <c r="J88">
        <f t="shared" si="8"/>
        <v>2.6842140771864829E+17</v>
      </c>
    </row>
    <row r="89" spans="1:10" x14ac:dyDescent="0.25">
      <c r="A89" s="1">
        <f t="shared" si="9"/>
        <v>107.38610100000021</v>
      </c>
      <c r="B89">
        <v>-17.79</v>
      </c>
      <c r="E89">
        <f t="shared" si="5"/>
        <v>-19.749671344114169</v>
      </c>
      <c r="F89">
        <f t="shared" si="6"/>
        <v>3.8403117769422384</v>
      </c>
      <c r="I89">
        <f t="shared" si="7"/>
        <v>-488221223.88909352</v>
      </c>
      <c r="J89">
        <f t="shared" si="8"/>
        <v>2.3835994608485354E+17</v>
      </c>
    </row>
    <row r="90" spans="1:10" x14ac:dyDescent="0.25">
      <c r="A90" s="1">
        <f t="shared" si="9"/>
        <v>108.62042400000021</v>
      </c>
      <c r="B90">
        <v>-17.829999999999998</v>
      </c>
      <c r="E90">
        <f t="shared" si="5"/>
        <v>-19.749739282959816</v>
      </c>
      <c r="F90">
        <f t="shared" si="6"/>
        <v>3.6853989145390731</v>
      </c>
      <c r="I90">
        <f t="shared" si="7"/>
        <v>-460070853.20360398</v>
      </c>
      <c r="J90">
        <f t="shared" si="8"/>
        <v>2.1166517356136582E+17</v>
      </c>
    </row>
    <row r="91" spans="1:10" x14ac:dyDescent="0.25">
      <c r="A91" s="1">
        <f t="shared" si="9"/>
        <v>109.85474700000022</v>
      </c>
      <c r="B91">
        <v>-17.87</v>
      </c>
      <c r="E91">
        <f t="shared" si="5"/>
        <v>-19.749793177673148</v>
      </c>
      <c r="F91">
        <f t="shared" si="6"/>
        <v>3.5336223908265065</v>
      </c>
      <c r="I91">
        <f t="shared" si="7"/>
        <v>-433543605.99159825</v>
      </c>
      <c r="J91">
        <f t="shared" si="8"/>
        <v>1.8796004280135002E+17</v>
      </c>
    </row>
    <row r="92" spans="1:10" x14ac:dyDescent="0.25">
      <c r="A92" s="1">
        <f t="shared" si="9"/>
        <v>111.08907000000022</v>
      </c>
      <c r="B92">
        <v>-17.97</v>
      </c>
      <c r="E92">
        <f t="shared" si="5"/>
        <v>-19.749835931418772</v>
      </c>
      <c r="F92">
        <f t="shared" si="6"/>
        <v>3.1678159427693329</v>
      </c>
      <c r="I92">
        <f t="shared" si="7"/>
        <v>-408545894.50463438</v>
      </c>
      <c r="J92">
        <f t="shared" si="8"/>
        <v>1.669097332334527E+17</v>
      </c>
    </row>
    <row r="93" spans="1:10" x14ac:dyDescent="0.25">
      <c r="A93" s="1">
        <f t="shared" si="9"/>
        <v>112.32339300000022</v>
      </c>
      <c r="B93">
        <v>-18.05</v>
      </c>
      <c r="E93">
        <f t="shared" si="5"/>
        <v>-19.74986984722706</v>
      </c>
      <c r="F93">
        <f t="shared" si="6"/>
        <v>2.8895574975117473</v>
      </c>
      <c r="I93">
        <f t="shared" si="7"/>
        <v>-384989527.17441738</v>
      </c>
      <c r="J93">
        <f t="shared" si="8"/>
        <v>1.4821692213585984E+17</v>
      </c>
    </row>
    <row r="94" spans="1:10" x14ac:dyDescent="0.25">
      <c r="A94" s="1">
        <f t="shared" si="9"/>
        <v>113.55771600000023</v>
      </c>
      <c r="B94">
        <v>-18.13</v>
      </c>
      <c r="E94">
        <f t="shared" si="5"/>
        <v>-19.749896752052237</v>
      </c>
      <c r="F94">
        <f t="shared" si="6"/>
        <v>2.62406548730939</v>
      </c>
      <c r="I94">
        <f t="shared" si="7"/>
        <v>-362791397.47420889</v>
      </c>
      <c r="J94">
        <f t="shared" si="8"/>
        <v>1.3161758492647368E+17</v>
      </c>
    </row>
    <row r="95" spans="1:10" x14ac:dyDescent="0.25">
      <c r="A95" s="1">
        <f t="shared" si="9"/>
        <v>114.79203900000023</v>
      </c>
      <c r="B95">
        <v>-18.170000000000002</v>
      </c>
      <c r="E95">
        <f t="shared" si="5"/>
        <v>-19.749918095185549</v>
      </c>
      <c r="F95">
        <f t="shared" si="6"/>
        <v>2.4961411874947292</v>
      </c>
      <c r="I95">
        <f t="shared" si="7"/>
        <v>-341873190.72017831</v>
      </c>
      <c r="J95">
        <f t="shared" si="8"/>
        <v>1.1687726610952398E+17</v>
      </c>
    </row>
    <row r="96" spans="1:10" x14ac:dyDescent="0.25">
      <c r="A96" s="1">
        <f t="shared" si="9"/>
        <v>116.02636200000023</v>
      </c>
      <c r="B96">
        <v>-18.12</v>
      </c>
      <c r="E96">
        <f t="shared" si="5"/>
        <v>-19.749935026324735</v>
      </c>
      <c r="F96">
        <f t="shared" si="6"/>
        <v>2.6566881900402115</v>
      </c>
      <c r="I96">
        <f t="shared" si="7"/>
        <v>-322161107.77833343</v>
      </c>
      <c r="J96">
        <f t="shared" si="8"/>
        <v>1.0378776768984475E+17</v>
      </c>
    </row>
    <row r="97" spans="1:10" x14ac:dyDescent="0.25">
      <c r="A97" s="1">
        <f t="shared" si="9"/>
        <v>117.26068500000024</v>
      </c>
      <c r="B97">
        <v>-18.170000000000002</v>
      </c>
      <c r="E97">
        <f t="shared" si="5"/>
        <v>-19.749948457505141</v>
      </c>
      <c r="F97">
        <f t="shared" si="6"/>
        <v>2.4962371283728695</v>
      </c>
      <c r="I97">
        <f t="shared" si="7"/>
        <v>-303585604.70222473</v>
      </c>
      <c r="J97">
        <f t="shared" si="8"/>
        <v>9.2164208350114896E+16</v>
      </c>
    </row>
    <row r="98" spans="1:10" x14ac:dyDescent="0.25">
      <c r="A98" s="1">
        <f t="shared" si="9"/>
        <v>118.49500800000024</v>
      </c>
      <c r="B98">
        <v>-18.22</v>
      </c>
      <c r="E98">
        <f t="shared" si="5"/>
        <v>-19.74995911222868</v>
      </c>
      <c r="F98">
        <f t="shared" si="6"/>
        <v>2.3407748850915748</v>
      </c>
      <c r="I98">
        <f t="shared" si="7"/>
        <v>-286081147.38289934</v>
      </c>
      <c r="J98">
        <f t="shared" si="8"/>
        <v>8.1842412463119488E+16</v>
      </c>
    </row>
    <row r="99" spans="1:10" x14ac:dyDescent="0.25">
      <c r="A99" s="1">
        <f t="shared" si="9"/>
        <v>119.72933100000024</v>
      </c>
      <c r="B99">
        <v>-18.22</v>
      </c>
      <c r="E99">
        <f t="shared" si="5"/>
        <v>-19.749967564436922</v>
      </c>
      <c r="F99">
        <f t="shared" si="6"/>
        <v>2.3408007482290505</v>
      </c>
      <c r="I99">
        <f t="shared" si="7"/>
        <v>-269585980.34550399</v>
      </c>
      <c r="J99">
        <f t="shared" si="8"/>
        <v>7.2676590975133648E+16</v>
      </c>
    </row>
    <row r="100" spans="1:10" x14ac:dyDescent="0.25">
      <c r="A100" s="1">
        <f t="shared" si="9"/>
        <v>120.96365400000025</v>
      </c>
      <c r="B100">
        <v>-18.3</v>
      </c>
      <c r="E100">
        <f t="shared" si="5"/>
        <v>-19.749974269427788</v>
      </c>
      <c r="F100">
        <f t="shared" si="6"/>
        <v>2.1024253820026466</v>
      </c>
      <c r="I100">
        <f t="shared" si="7"/>
        <v>-254041908.87684852</v>
      </c>
      <c r="J100">
        <f t="shared" si="8"/>
        <v>6.4537282167859472E+16</v>
      </c>
    </row>
    <row r="101" spans="1:10" x14ac:dyDescent="0.25">
      <c r="A101" s="1">
        <f t="shared" si="9"/>
        <v>122.19797700000025</v>
      </c>
      <c r="B101">
        <v>-18.3</v>
      </c>
      <c r="E101">
        <f t="shared" si="5"/>
        <v>-19.749979588381287</v>
      </c>
      <c r="F101">
        <f t="shared" si="6"/>
        <v>2.1024408067223632</v>
      </c>
      <c r="I101">
        <f t="shared" si="7"/>
        <v>-239394093.71530056</v>
      </c>
      <c r="J101">
        <f t="shared" si="8"/>
        <v>5.7309523343946608E+16</v>
      </c>
    </row>
    <row r="102" spans="1:10" x14ac:dyDescent="0.25">
      <c r="A102" s="1">
        <f t="shared" si="9"/>
        <v>123.43230000000025</v>
      </c>
      <c r="B102">
        <v>-18.37</v>
      </c>
      <c r="E102">
        <f t="shared" si="5"/>
        <v>-19.749983807815269</v>
      </c>
      <c r="F102">
        <f t="shared" si="6"/>
        <v>1.9043553098323271</v>
      </c>
      <c r="I102">
        <f t="shared" si="7"/>
        <v>-225590857.57864678</v>
      </c>
      <c r="J102">
        <f t="shared" si="8"/>
        <v>5.089122673486152E+16</v>
      </c>
    </row>
    <row r="103" spans="1:10" x14ac:dyDescent="0.25">
      <c r="A103" s="1">
        <f t="shared" si="9"/>
        <v>124.66662300000026</v>
      </c>
      <c r="B103">
        <v>-18.36</v>
      </c>
      <c r="E103">
        <f t="shared" si="5"/>
        <v>-19.749987155019404</v>
      </c>
      <c r="F103">
        <f t="shared" si="6"/>
        <v>1.9320642911189394</v>
      </c>
      <c r="I103">
        <f t="shared" si="7"/>
        <v>-212583502.84738231</v>
      </c>
      <c r="J103">
        <f t="shared" si="8"/>
        <v>4.5191737876797104E+16</v>
      </c>
    </row>
    <row r="104" spans="1:10" x14ac:dyDescent="0.25">
      <c r="A104" s="1">
        <f t="shared" si="9"/>
        <v>125.90094600000026</v>
      </c>
      <c r="B104">
        <v>-18.420000000000002</v>
      </c>
      <c r="E104">
        <f t="shared" si="5"/>
        <v>-19.749989810298651</v>
      </c>
      <c r="F104">
        <f t="shared" si="6"/>
        <v>1.7688728954982362</v>
      </c>
      <c r="I104">
        <f t="shared" si="7"/>
        <v>-200326139.76021039</v>
      </c>
      <c r="J104">
        <f t="shared" si="8"/>
        <v>4.0130554891212704E+16</v>
      </c>
    </row>
    <row r="105" spans="1:10" x14ac:dyDescent="0.25">
      <c r="A105" s="1">
        <f t="shared" si="9"/>
        <v>127.13526900000026</v>
      </c>
      <c r="B105">
        <v>-18.510000000000002</v>
      </c>
      <c r="E105">
        <f t="shared" si="5"/>
        <v>-19.749991916685836</v>
      </c>
      <c r="F105">
        <f t="shared" si="6"/>
        <v>1.5375799534462098</v>
      </c>
      <c r="I105">
        <f t="shared" si="7"/>
        <v>-188775524.515618</v>
      </c>
      <c r="J105">
        <f t="shared" si="8"/>
        <v>3.563619166767712E+16</v>
      </c>
    </row>
    <row r="106" spans="1:10" x14ac:dyDescent="0.25">
      <c r="A106" s="1">
        <f t="shared" si="9"/>
        <v>128.36959200000027</v>
      </c>
      <c r="B106">
        <v>-18.54</v>
      </c>
      <c r="E106">
        <f t="shared" si="5"/>
        <v>-19.749993587646429</v>
      </c>
      <c r="F106">
        <f t="shared" si="6"/>
        <v>1.464084482145479</v>
      </c>
      <c r="I106">
        <f t="shared" si="7"/>
        <v>-177890906.70836389</v>
      </c>
      <c r="J106">
        <f t="shared" si="8"/>
        <v>3.1645168093329352E+16</v>
      </c>
    </row>
    <row r="107" spans="1:10" x14ac:dyDescent="0.25">
      <c r="A107" s="1">
        <f t="shared" si="9"/>
        <v>129.60391500000026</v>
      </c>
      <c r="B107">
        <v>-18.600000000000001</v>
      </c>
      <c r="E107">
        <f t="shared" si="5"/>
        <v>-19.749994913190619</v>
      </c>
      <c r="F107">
        <f t="shared" si="6"/>
        <v>1.3224883003642964</v>
      </c>
      <c r="I107">
        <f t="shared" si="7"/>
        <v>-167633885.56263235</v>
      </c>
      <c r="J107">
        <f t="shared" si="8"/>
        <v>2.8101113352845524E+16</v>
      </c>
    </row>
    <row r="108" spans="1:10" x14ac:dyDescent="0.25">
      <c r="A108" s="1">
        <f t="shared" si="9"/>
        <v>130.83823800000025</v>
      </c>
      <c r="B108">
        <v>-18.64</v>
      </c>
      <c r="E108">
        <f t="shared" si="5"/>
        <v>-19.74999596472194</v>
      </c>
      <c r="F108">
        <f t="shared" si="6"/>
        <v>1.2320910416989888</v>
      </c>
      <c r="I108">
        <f t="shared" si="7"/>
        <v>-157968274.45464638</v>
      </c>
      <c r="J108">
        <f t="shared" si="8"/>
        <v>2.4953969845121564E+16</v>
      </c>
    </row>
    <row r="109" spans="1:10" x14ac:dyDescent="0.25">
      <c r="A109" s="1">
        <f t="shared" si="9"/>
        <v>132.07256100000023</v>
      </c>
      <c r="B109">
        <v>-18.649999999999999</v>
      </c>
      <c r="E109">
        <f t="shared" si="5"/>
        <v>-19.749996798883579</v>
      </c>
      <c r="F109">
        <f t="shared" si="6"/>
        <v>1.2099929575541244</v>
      </c>
      <c r="I109">
        <f t="shared" si="7"/>
        <v>-148859973.24677455</v>
      </c>
      <c r="J109">
        <f t="shared" si="8"/>
        <v>2.215928608255378E+16</v>
      </c>
    </row>
    <row r="110" spans="1:10" x14ac:dyDescent="0.25">
      <c r="A110" s="1">
        <f t="shared" si="9"/>
        <v>133.30688400000022</v>
      </c>
      <c r="B110">
        <v>-18.68</v>
      </c>
      <c r="E110">
        <f t="shared" si="5"/>
        <v>-19.749997460609613</v>
      </c>
      <c r="F110">
        <f t="shared" si="6"/>
        <v>1.1448945657110212</v>
      </c>
      <c r="I110">
        <f t="shared" si="7"/>
        <v>-140276847.98273721</v>
      </c>
      <c r="J110">
        <f t="shared" si="8"/>
        <v>1.9677588839229272E+16</v>
      </c>
    </row>
    <row r="111" spans="1:10" x14ac:dyDescent="0.25">
      <c r="A111" s="1">
        <f t="shared" si="9"/>
        <v>134.54120700000021</v>
      </c>
      <c r="B111">
        <v>-18.78</v>
      </c>
      <c r="E111">
        <f t="shared" si="5"/>
        <v>-19.749997985545448</v>
      </c>
      <c r="F111">
        <f t="shared" si="6"/>
        <v>0.94089609196222568</v>
      </c>
      <c r="I111">
        <f t="shared" si="7"/>
        <v>-132188617.51946686</v>
      </c>
      <c r="J111">
        <f t="shared" si="8"/>
        <v>1.747382563670378E+16</v>
      </c>
    </row>
    <row r="112" spans="1:10" x14ac:dyDescent="0.25">
      <c r="A112" s="1">
        <f t="shared" si="9"/>
        <v>135.7755300000002</v>
      </c>
      <c r="B112">
        <v>-18.78</v>
      </c>
      <c r="E112">
        <f t="shared" si="5"/>
        <v>-19.749998401967979</v>
      </c>
      <c r="F112">
        <f t="shared" si="6"/>
        <v>0.94089689982043001</v>
      </c>
      <c r="I112">
        <f t="shared" si="7"/>
        <v>-124566746.69566725</v>
      </c>
      <c r="J112">
        <f t="shared" si="8"/>
        <v>1.5516869703615874E+16</v>
      </c>
    </row>
    <row r="113" spans="1:10" x14ac:dyDescent="0.25">
      <c r="A113" s="1">
        <f t="shared" si="9"/>
        <v>137.00985300000019</v>
      </c>
      <c r="B113">
        <v>-18.809999999999999</v>
      </c>
      <c r="E113">
        <f t="shared" si="5"/>
        <v>-19.749998732308789</v>
      </c>
      <c r="F113">
        <f t="shared" si="6"/>
        <v>0.88359761674213333</v>
      </c>
      <c r="I113">
        <f t="shared" si="7"/>
        <v>-117384345.66017619</v>
      </c>
      <c r="J113">
        <f t="shared" si="8"/>
        <v>1.3779080190068994E+16</v>
      </c>
    </row>
    <row r="114" spans="1:10" x14ac:dyDescent="0.25">
      <c r="A114" s="1">
        <f t="shared" si="9"/>
        <v>138.24417600000018</v>
      </c>
      <c r="B114">
        <v>-18.84</v>
      </c>
      <c r="E114">
        <f t="shared" si="5"/>
        <v>-19.749998994362443</v>
      </c>
      <c r="F114">
        <f t="shared" si="6"/>
        <v>0.82809816974065742</v>
      </c>
      <c r="I114">
        <f t="shared" si="7"/>
        <v>-110616075.00495318</v>
      </c>
      <c r="J114">
        <f t="shared" si="8"/>
        <v>1.2235911881488074E+16</v>
      </c>
    </row>
    <row r="115" spans="1:10" x14ac:dyDescent="0.25">
      <c r="A115" s="1">
        <f t="shared" si="9"/>
        <v>139.47849900000017</v>
      </c>
      <c r="B115">
        <v>-18.850000000000001</v>
      </c>
      <c r="E115">
        <f t="shared" si="5"/>
        <v>-19.749999202245085</v>
      </c>
      <c r="F115">
        <f t="shared" si="6"/>
        <v>0.80999856404178761</v>
      </c>
      <c r="I115">
        <f t="shared" si="7"/>
        <v>-104238056.36801162</v>
      </c>
      <c r="J115">
        <f t="shared" si="8"/>
        <v>1.08655684656064E+16</v>
      </c>
    </row>
    <row r="116" spans="1:10" x14ac:dyDescent="0.25">
      <c r="A116" s="1">
        <f t="shared" si="9"/>
        <v>140.71282200000016</v>
      </c>
      <c r="B116">
        <v>-18.8</v>
      </c>
      <c r="E116">
        <f t="shared" si="5"/>
        <v>-19.749999367154807</v>
      </c>
      <c r="F116">
        <f t="shared" si="6"/>
        <v>0.90249879759453222</v>
      </c>
      <c r="I116">
        <f t="shared" si="7"/>
        <v>-98227788.190898404</v>
      </c>
      <c r="J116">
        <f t="shared" si="8"/>
        <v>9648694679511518</v>
      </c>
    </row>
    <row r="117" spans="1:10" x14ac:dyDescent="0.25">
      <c r="A117" s="1">
        <f t="shared" si="9"/>
        <v>141.94714500000015</v>
      </c>
      <c r="B117">
        <v>-18.79</v>
      </c>
      <c r="E117">
        <f t="shared" si="5"/>
        <v>-19.749999497974834</v>
      </c>
      <c r="F117">
        <f t="shared" si="6"/>
        <v>0.92159903611193428</v>
      </c>
      <c r="I117">
        <f t="shared" si="7"/>
        <v>-92564066.333518505</v>
      </c>
      <c r="J117">
        <f t="shared" si="8"/>
        <v>8568102897638753</v>
      </c>
    </row>
    <row r="118" spans="1:10" x14ac:dyDescent="0.25">
      <c r="A118" s="1">
        <f t="shared" si="9"/>
        <v>143.18146800000014</v>
      </c>
      <c r="B118">
        <v>-18.86</v>
      </c>
      <c r="E118">
        <f t="shared" si="5"/>
        <v>-19.749999601752101</v>
      </c>
      <c r="F118">
        <f t="shared" si="6"/>
        <v>0.79209929111889998</v>
      </c>
      <c r="I118">
        <f t="shared" si="7"/>
        <v>-87226909.266232744</v>
      </c>
      <c r="J118">
        <f t="shared" si="8"/>
        <v>7608530409940938</v>
      </c>
    </row>
    <row r="119" spans="1:10" x14ac:dyDescent="0.25">
      <c r="A119" s="1">
        <f t="shared" si="9"/>
        <v>144.41579100000013</v>
      </c>
      <c r="B119">
        <v>-18.899999999999999</v>
      </c>
      <c r="E119">
        <f t="shared" si="5"/>
        <v>-19.749999684076819</v>
      </c>
      <c r="F119">
        <f t="shared" si="6"/>
        <v>0.72249946293069456</v>
      </c>
      <c r="I119">
        <f t="shared" si="7"/>
        <v>-82197487.575307593</v>
      </c>
      <c r="J119">
        <f t="shared" si="8"/>
        <v>6756423856628172</v>
      </c>
    </row>
    <row r="120" spans="1:10" x14ac:dyDescent="0.25">
      <c r="A120" s="1">
        <f t="shared" si="9"/>
        <v>145.65011400000012</v>
      </c>
      <c r="B120">
        <v>-18.98</v>
      </c>
      <c r="E120">
        <f t="shared" si="5"/>
        <v>-19.749999749383591</v>
      </c>
      <c r="F120">
        <f t="shared" si="6"/>
        <v>0.59289961405079172</v>
      </c>
      <c r="I120">
        <f t="shared" si="7"/>
        <v>-77458057.533010662</v>
      </c>
      <c r="J120">
        <f t="shared" si="8"/>
        <v>5999747736479685</v>
      </c>
    </row>
    <row r="121" spans="1:10" x14ac:dyDescent="0.25">
      <c r="A121" s="1">
        <f t="shared" si="9"/>
        <v>146.8844370000001</v>
      </c>
      <c r="B121">
        <v>-19.03</v>
      </c>
      <c r="E121">
        <f t="shared" si="5"/>
        <v>-19.749999801190334</v>
      </c>
      <c r="F121">
        <f t="shared" si="6"/>
        <v>0.51839971371411941</v>
      </c>
      <c r="I121">
        <f t="shared" si="7"/>
        <v>-72991898.497995242</v>
      </c>
      <c r="J121">
        <f t="shared" si="8"/>
        <v>5327814468270345</v>
      </c>
    </row>
    <row r="122" spans="1:10" x14ac:dyDescent="0.25">
      <c r="A122" s="1">
        <f t="shared" si="9"/>
        <v>148.11876000000009</v>
      </c>
      <c r="B122">
        <v>-19.04</v>
      </c>
      <c r="E122">
        <f t="shared" si="5"/>
        <v>-19.749999842287721</v>
      </c>
      <c r="F122">
        <f t="shared" si="6"/>
        <v>0.50409977604859024</v>
      </c>
      <c r="I122">
        <f t="shared" si="7"/>
        <v>-68783253.925117061</v>
      </c>
      <c r="J122">
        <f t="shared" si="8"/>
        <v>4731133401261184</v>
      </c>
    </row>
    <row r="123" spans="1:10" x14ac:dyDescent="0.25">
      <c r="A123" s="1">
        <f t="shared" si="9"/>
        <v>149.35308300000008</v>
      </c>
      <c r="B123">
        <v>-19.14</v>
      </c>
      <c r="E123">
        <f t="shared" si="5"/>
        <v>-19.749999874889575</v>
      </c>
      <c r="F123">
        <f t="shared" si="6"/>
        <v>0.37209984736529628</v>
      </c>
      <c r="I123">
        <f t="shared" si="7"/>
        <v>-64817275.776567817</v>
      </c>
      <c r="J123">
        <f t="shared" si="8"/>
        <v>4201276757890694.5</v>
      </c>
    </row>
    <row r="124" spans="1:10" x14ac:dyDescent="0.25">
      <c r="A124" s="1">
        <f t="shared" si="9"/>
        <v>150.58740600000007</v>
      </c>
      <c r="B124">
        <v>-19.13</v>
      </c>
      <c r="E124">
        <f t="shared" si="5"/>
        <v>-19.749999900752059</v>
      </c>
      <c r="F124">
        <f t="shared" si="6"/>
        <v>0.38439987693256372</v>
      </c>
      <c r="I124">
        <f t="shared" si="7"/>
        <v>-61079972.138210811</v>
      </c>
      <c r="J124">
        <f t="shared" si="8"/>
        <v>3730760659485240.5</v>
      </c>
    </row>
    <row r="125" spans="1:10" x14ac:dyDescent="0.25">
      <c r="A125" s="1">
        <f t="shared" si="9"/>
        <v>151.82172900000006</v>
      </c>
      <c r="B125">
        <v>-19.149999999999999</v>
      </c>
      <c r="E125">
        <f t="shared" si="5"/>
        <v>-19.749999921268319</v>
      </c>
      <c r="F125">
        <f t="shared" si="6"/>
        <v>0.35999990552199101</v>
      </c>
      <c r="I125">
        <f t="shared" si="7"/>
        <v>-57558157.856307231</v>
      </c>
      <c r="J125">
        <f t="shared" si="8"/>
        <v>3312939331334503</v>
      </c>
    </row>
    <row r="126" spans="1:10" x14ac:dyDescent="0.25">
      <c r="A126" s="1">
        <f t="shared" si="9"/>
        <v>153.05605200000005</v>
      </c>
      <c r="B126">
        <v>-19.2</v>
      </c>
      <c r="E126">
        <f t="shared" si="5"/>
        <v>-19.749999937543514</v>
      </c>
      <c r="F126">
        <f t="shared" si="6"/>
        <v>0.30249993129786984</v>
      </c>
      <c r="I126">
        <f t="shared" si="7"/>
        <v>-54239408.020483904</v>
      </c>
      <c r="J126">
        <f t="shared" si="8"/>
        <v>2941911299619634</v>
      </c>
    </row>
    <row r="127" spans="1:10" x14ac:dyDescent="0.25">
      <c r="A127" s="1">
        <f t="shared" si="9"/>
        <v>154.29037500000004</v>
      </c>
      <c r="B127">
        <v>-19.149999999999999</v>
      </c>
      <c r="E127">
        <f t="shared" si="5"/>
        <v>-19.749999950454352</v>
      </c>
      <c r="F127">
        <f t="shared" si="6"/>
        <v>0.35999994054522705</v>
      </c>
      <c r="I127">
        <f t="shared" si="7"/>
        <v>-51112014.128826588</v>
      </c>
      <c r="J127">
        <f t="shared" si="8"/>
        <v>2612436030715594.5</v>
      </c>
    </row>
    <row r="128" spans="1:10" x14ac:dyDescent="0.25">
      <c r="A128" s="1">
        <f t="shared" si="9"/>
        <v>155.52469800000003</v>
      </c>
      <c r="B128">
        <v>-19.190000000000001</v>
      </c>
      <c r="E128">
        <f t="shared" si="5"/>
        <v>-19.749999960696293</v>
      </c>
      <c r="F128">
        <f t="shared" si="6"/>
        <v>0.3135999559798483</v>
      </c>
      <c r="I128">
        <f t="shared" si="7"/>
        <v>-48164942.780452341</v>
      </c>
      <c r="J128">
        <f t="shared" si="8"/>
        <v>2319859864474112.5</v>
      </c>
    </row>
    <row r="129" spans="1:10" x14ac:dyDescent="0.25">
      <c r="A129" s="1">
        <f t="shared" si="9"/>
        <v>156.75902100000002</v>
      </c>
      <c r="B129">
        <v>-19.27</v>
      </c>
      <c r="E129">
        <f t="shared" si="5"/>
        <v>-19.749999968821044</v>
      </c>
      <c r="F129">
        <f t="shared" si="6"/>
        <v>0.23039997006820334</v>
      </c>
      <c r="I129">
        <f t="shared" si="7"/>
        <v>-45387796.749830268</v>
      </c>
      <c r="J129">
        <f t="shared" si="8"/>
        <v>2060050344558587.3</v>
      </c>
    </row>
    <row r="130" spans="1:10" x14ac:dyDescent="0.25">
      <c r="A130" s="1">
        <f t="shared" si="9"/>
        <v>157.99334400000001</v>
      </c>
      <c r="B130">
        <v>-19.28</v>
      </c>
      <c r="E130">
        <f t="shared" si="5"/>
        <v>-19.749999975266277</v>
      </c>
      <c r="F130">
        <f t="shared" si="6"/>
        <v>0.22089997675030026</v>
      </c>
      <c r="I130">
        <f t="shared" si="7"/>
        <v>-42770778.30551789</v>
      </c>
      <c r="J130">
        <f t="shared" si="8"/>
        <v>1829337827618920</v>
      </c>
    </row>
    <row r="131" spans="1:10" x14ac:dyDescent="0.25">
      <c r="A131" s="1">
        <f t="shared" si="9"/>
        <v>159.227667</v>
      </c>
      <c r="B131">
        <v>-19.27</v>
      </c>
      <c r="E131">
        <f t="shared" ref="E131:E194" si="10">D$4-(D$4-D$6)*(1-EXP(-(A131-D$2)/D$8))</f>
        <v>-19.749999980379165</v>
      </c>
      <c r="F131">
        <f t="shared" ref="F131:F194" si="11">(B131-E131)^2</f>
        <v>0.23039998116399946</v>
      </c>
      <c r="I131">
        <f t="shared" ref="I131:I194" si="12">H$4-(H$4-H$6)*(1-EXP(-($A131-H$2)/H$8))</f>
        <v>-40304654.643905222</v>
      </c>
      <c r="J131">
        <f t="shared" ref="J131:J194" si="13">($B131-I131)^2</f>
        <v>1624463632623452</v>
      </c>
    </row>
    <row r="132" spans="1:10" x14ac:dyDescent="0.25">
      <c r="A132" s="1">
        <f t="shared" ref="A132:A195" si="14">A131+1.234323</f>
        <v>160.46198999999999</v>
      </c>
      <c r="B132">
        <v>-19.36</v>
      </c>
      <c r="E132">
        <f t="shared" si="10"/>
        <v>-19.749999984435128</v>
      </c>
      <c r="F132">
        <f t="shared" si="11"/>
        <v>0.15209998785940049</v>
      </c>
      <c r="I132">
        <f t="shared" si="12"/>
        <v>-37980725.316015363</v>
      </c>
      <c r="J132">
        <f t="shared" si="13"/>
        <v>1442534024917301</v>
      </c>
    </row>
    <row r="133" spans="1:10" x14ac:dyDescent="0.25">
      <c r="A133" s="1">
        <f t="shared" si="14"/>
        <v>161.69631299999998</v>
      </c>
      <c r="B133">
        <v>-19.420000000000002</v>
      </c>
      <c r="E133">
        <f t="shared" si="10"/>
        <v>-19.749999987652657</v>
      </c>
      <c r="F133">
        <f t="shared" si="11"/>
        <v>0.10889999185075284</v>
      </c>
      <c r="I133">
        <f t="shared" si="12"/>
        <v>-35790791.53244523</v>
      </c>
      <c r="J133">
        <f t="shared" si="13"/>
        <v>1280979368404987</v>
      </c>
    </row>
    <row r="134" spans="1:10" x14ac:dyDescent="0.25">
      <c r="A134" s="1">
        <f t="shared" si="14"/>
        <v>162.93063599999996</v>
      </c>
      <c r="B134">
        <v>-19.34</v>
      </c>
      <c r="E134">
        <f t="shared" si="10"/>
        <v>-19.749999990205062</v>
      </c>
      <c r="F134">
        <f t="shared" si="11"/>
        <v>0.1680999919681509</v>
      </c>
      <c r="I134">
        <f t="shared" si="12"/>
        <v>-33727127.238154754</v>
      </c>
      <c r="J134">
        <f t="shared" si="13"/>
        <v>1137517807173772.5</v>
      </c>
    </row>
    <row r="135" spans="1:10" x14ac:dyDescent="0.25">
      <c r="A135" s="1">
        <f t="shared" si="14"/>
        <v>164.16495899999995</v>
      </c>
      <c r="B135">
        <v>-19.34</v>
      </c>
      <c r="E135">
        <f t="shared" si="10"/>
        <v>-19.749999992229846</v>
      </c>
      <c r="F135">
        <f t="shared" si="11"/>
        <v>0.16809999362847367</v>
      </c>
      <c r="I135">
        <f t="shared" si="12"/>
        <v>-31782451.855053872</v>
      </c>
      <c r="J135">
        <f t="shared" si="13"/>
        <v>1010123016573953.6</v>
      </c>
    </row>
    <row r="136" spans="1:10" x14ac:dyDescent="0.25">
      <c r="A136" s="1">
        <f t="shared" si="14"/>
        <v>165.39928199999994</v>
      </c>
      <c r="B136">
        <v>-19.41</v>
      </c>
      <c r="E136">
        <f t="shared" si="10"/>
        <v>-19.74999999383607</v>
      </c>
      <c r="F136">
        <f t="shared" si="11"/>
        <v>0.11559999580852767</v>
      </c>
      <c r="I136">
        <f t="shared" si="12"/>
        <v>-29949904.596228186</v>
      </c>
      <c r="J136">
        <f t="shared" si="13"/>
        <v>896995622668250.5</v>
      </c>
    </row>
    <row r="137" spans="1:10" x14ac:dyDescent="0.25">
      <c r="A137" s="1">
        <f t="shared" si="14"/>
        <v>166.63360499999993</v>
      </c>
      <c r="B137">
        <v>-19.420000000000002</v>
      </c>
      <c r="E137">
        <f t="shared" si="10"/>
        <v>-19.749999995110265</v>
      </c>
      <c r="F137">
        <f t="shared" si="11"/>
        <v>0.1088999967727739</v>
      </c>
      <c r="I137">
        <f t="shared" si="12"/>
        <v>-28223020.261180419</v>
      </c>
      <c r="J137">
        <f t="shared" si="13"/>
        <v>796537776481270.63</v>
      </c>
    </row>
    <row r="138" spans="1:10" x14ac:dyDescent="0.25">
      <c r="A138" s="1">
        <f t="shared" si="14"/>
        <v>167.86792799999992</v>
      </c>
      <c r="B138">
        <v>-19.47</v>
      </c>
      <c r="E138">
        <f t="shared" si="10"/>
        <v>-19.749999996121055</v>
      </c>
      <c r="F138">
        <f t="shared" si="11"/>
        <v>7.8399997827791362E-2</v>
      </c>
      <c r="I138">
        <f t="shared" si="12"/>
        <v>-26595706.426696293</v>
      </c>
      <c r="J138">
        <f t="shared" si="13"/>
        <v>707330564698585.38</v>
      </c>
    </row>
    <row r="139" spans="1:10" x14ac:dyDescent="0.25">
      <c r="A139" s="1">
        <f t="shared" si="14"/>
        <v>169.10225099999991</v>
      </c>
      <c r="B139">
        <v>-19.489999999999998</v>
      </c>
      <c r="E139">
        <f t="shared" si="10"/>
        <v>-19.749999996922902</v>
      </c>
      <c r="F139">
        <f t="shared" si="11"/>
        <v>6.759999839991003E-2</v>
      </c>
      <c r="I139">
        <f t="shared" si="12"/>
        <v>-25062221.952862021</v>
      </c>
      <c r="J139">
        <f t="shared" si="13"/>
        <v>628113992289487.25</v>
      </c>
    </row>
    <row r="140" spans="1:10" x14ac:dyDescent="0.25">
      <c r="A140" s="1">
        <f t="shared" si="14"/>
        <v>170.3365739999999</v>
      </c>
      <c r="B140">
        <v>-19.47</v>
      </c>
      <c r="E140">
        <f t="shared" si="10"/>
        <v>-19.749999997558987</v>
      </c>
      <c r="F140">
        <f t="shared" si="11"/>
        <v>7.8399998633033513E-2</v>
      </c>
      <c r="I140">
        <f t="shared" si="12"/>
        <v>-23617156.728404906</v>
      </c>
      <c r="J140">
        <f t="shared" si="13"/>
        <v>557769172282337.25</v>
      </c>
    </row>
    <row r="141" spans="1:10" x14ac:dyDescent="0.25">
      <c r="A141" s="1">
        <f t="shared" si="14"/>
        <v>171.57089699999989</v>
      </c>
      <c r="B141">
        <v>-19.48</v>
      </c>
      <c r="E141">
        <f t="shared" si="10"/>
        <v>-19.749999998063593</v>
      </c>
      <c r="F141">
        <f t="shared" si="11"/>
        <v>7.2899998954340212E-2</v>
      </c>
      <c r="I141">
        <f t="shared" si="12"/>
        <v>-22255412.583898507</v>
      </c>
      <c r="J141">
        <f t="shared" si="13"/>
        <v>495302522209053.19</v>
      </c>
    </row>
    <row r="142" spans="1:10" x14ac:dyDescent="0.25">
      <c r="A142" s="1">
        <f t="shared" si="14"/>
        <v>172.80521999999988</v>
      </c>
      <c r="B142">
        <v>-19.510000000000002</v>
      </c>
      <c r="E142">
        <f t="shared" si="10"/>
        <v>-19.749999998463878</v>
      </c>
      <c r="F142">
        <f t="shared" si="11"/>
        <v>5.7599999262660531E-2</v>
      </c>
      <c r="I142">
        <f t="shared" si="12"/>
        <v>-20972185.305493787</v>
      </c>
      <c r="J142">
        <f t="shared" si="13"/>
        <v>439831738153679.5</v>
      </c>
    </row>
    <row r="143" spans="1:10" x14ac:dyDescent="0.25">
      <c r="A143" s="1">
        <f t="shared" si="14"/>
        <v>174.03954299999987</v>
      </c>
      <c r="B143">
        <v>-19.510000000000002</v>
      </c>
      <c r="E143">
        <f t="shared" si="10"/>
        <v>-19.749999998781419</v>
      </c>
      <c r="F143">
        <f t="shared" si="11"/>
        <v>5.7599999415080469E-2</v>
      </c>
      <c r="I143">
        <f t="shared" si="12"/>
        <v>-19762947.685721382</v>
      </c>
      <c r="J143">
        <f t="shared" si="13"/>
        <v>390573330078722</v>
      </c>
    </row>
    <row r="144" spans="1:10" x14ac:dyDescent="0.25">
      <c r="A144" s="1">
        <f t="shared" si="14"/>
        <v>175.27386599999986</v>
      </c>
      <c r="B144">
        <v>-19.559999999999999</v>
      </c>
      <c r="E144">
        <f t="shared" si="10"/>
        <v>-19.749999999033321</v>
      </c>
      <c r="F144">
        <f t="shared" si="11"/>
        <v>3.6099999632662395E-2</v>
      </c>
      <c r="I144">
        <f t="shared" si="12"/>
        <v>-18623433.551568367</v>
      </c>
      <c r="J144">
        <f t="shared" si="13"/>
        <v>346831548701344.44</v>
      </c>
    </row>
    <row r="145" spans="1:10" x14ac:dyDescent="0.25">
      <c r="A145" s="1">
        <f t="shared" si="14"/>
        <v>176.50818899999985</v>
      </c>
      <c r="B145">
        <v>-19.54</v>
      </c>
      <c r="E145">
        <f t="shared" si="10"/>
        <v>-19.749999999233154</v>
      </c>
      <c r="F145">
        <f t="shared" si="11"/>
        <v>4.4099999677924981E-2</v>
      </c>
      <c r="I145">
        <f t="shared" si="12"/>
        <v>-17549622.713481043</v>
      </c>
      <c r="J145">
        <f t="shared" si="13"/>
        <v>307988571546655.94</v>
      </c>
    </row>
    <row r="146" spans="1:10" x14ac:dyDescent="0.25">
      <c r="A146" s="1">
        <f t="shared" si="14"/>
        <v>177.74251199999983</v>
      </c>
      <c r="B146">
        <v>-19.559999999999999</v>
      </c>
      <c r="E146">
        <f t="shared" si="10"/>
        <v>-19.749999999391669</v>
      </c>
      <c r="F146">
        <f t="shared" si="11"/>
        <v>3.6099999768834642E-2</v>
      </c>
      <c r="I146">
        <f t="shared" si="12"/>
        <v>-16537726.782193769</v>
      </c>
      <c r="J146">
        <f t="shared" si="13"/>
        <v>273495760166999.94</v>
      </c>
    </row>
    <row r="147" spans="1:10" x14ac:dyDescent="0.25">
      <c r="A147" s="1">
        <f t="shared" si="14"/>
        <v>178.97683499999982</v>
      </c>
      <c r="B147">
        <v>-19.61</v>
      </c>
      <c r="E147">
        <f t="shared" si="10"/>
        <v>-19.749999999517421</v>
      </c>
      <c r="F147">
        <f t="shared" si="11"/>
        <v>1.9599999864877954E-2</v>
      </c>
      <c r="I147">
        <f t="shared" si="12"/>
        <v>-15584175.803345853</v>
      </c>
      <c r="J147">
        <f t="shared" si="13"/>
        <v>242865924258599.94</v>
      </c>
    </row>
    <row r="148" spans="1:10" x14ac:dyDescent="0.25">
      <c r="A148" s="1">
        <f t="shared" si="14"/>
        <v>180.21115799999981</v>
      </c>
      <c r="B148">
        <v>-19.649999999999999</v>
      </c>
      <c r="E148">
        <f t="shared" si="10"/>
        <v>-19.749999999617181</v>
      </c>
      <c r="F148">
        <f t="shared" si="11"/>
        <v>9.9999999234364617E-3</v>
      </c>
      <c r="I148">
        <f t="shared" si="12"/>
        <v>-14685605.662733469</v>
      </c>
      <c r="J148">
        <f t="shared" si="13"/>
        <v>215666436537392.91</v>
      </c>
    </row>
    <row r="149" spans="1:10" x14ac:dyDescent="0.25">
      <c r="A149" s="1">
        <f t="shared" si="14"/>
        <v>181.4454809999998</v>
      </c>
      <c r="B149">
        <v>-19.649999999999999</v>
      </c>
      <c r="E149">
        <f t="shared" si="10"/>
        <v>-19.749999999696314</v>
      </c>
      <c r="F149">
        <f t="shared" si="11"/>
        <v>9.9999999392630917E-3</v>
      </c>
      <c r="I149">
        <f t="shared" si="12"/>
        <v>-13838846.217763159</v>
      </c>
      <c r="J149">
        <f t="shared" si="13"/>
        <v>191513120772627.47</v>
      </c>
    </row>
    <row r="150" spans="1:10" x14ac:dyDescent="0.25">
      <c r="A150" s="1">
        <f t="shared" si="14"/>
        <v>182.67980399999979</v>
      </c>
      <c r="B150">
        <v>-19.690000000000001</v>
      </c>
      <c r="E150">
        <f t="shared" si="10"/>
        <v>-19.749999999759098</v>
      </c>
      <c r="F150">
        <f t="shared" si="11"/>
        <v>3.5999999710915574E-3</v>
      </c>
      <c r="I150">
        <f t="shared" si="12"/>
        <v>-13040910.113234064</v>
      </c>
      <c r="J150">
        <f t="shared" si="13"/>
        <v>170064823030797.94</v>
      </c>
    </row>
    <row r="151" spans="1:10" x14ac:dyDescent="0.25">
      <c r="A151" s="1">
        <f t="shared" si="14"/>
        <v>183.91412699999978</v>
      </c>
      <c r="B151">
        <v>-19.71</v>
      </c>
      <c r="E151">
        <f t="shared" si="10"/>
        <v>-19.749999999808892</v>
      </c>
      <c r="F151">
        <f t="shared" si="11"/>
        <v>1.5999999847113259E-3</v>
      </c>
      <c r="I151">
        <f t="shared" si="12"/>
        <v>-12288982.241991514</v>
      </c>
      <c r="J151">
        <f t="shared" si="13"/>
        <v>151018600112691.28</v>
      </c>
    </row>
    <row r="152" spans="1:10" x14ac:dyDescent="0.25">
      <c r="A152" s="1">
        <f t="shared" si="14"/>
        <v>185.14844999999977</v>
      </c>
      <c r="B152">
        <v>-19.71</v>
      </c>
      <c r="E152">
        <f t="shared" si="10"/>
        <v>-19.749999999848399</v>
      </c>
      <c r="F152">
        <f t="shared" si="11"/>
        <v>1.5999999878718199E-3</v>
      </c>
      <c r="I152">
        <f t="shared" si="12"/>
        <v>-11580409.813269243</v>
      </c>
      <c r="J152">
        <f t="shared" si="13"/>
        <v>134105434943896.2</v>
      </c>
    </row>
    <row r="153" spans="1:10" x14ac:dyDescent="0.25">
      <c r="A153" s="1">
        <f t="shared" si="14"/>
        <v>186.38277299999976</v>
      </c>
      <c r="B153">
        <v>-19.68</v>
      </c>
      <c r="E153">
        <f t="shared" si="10"/>
        <v>-19.749999999879734</v>
      </c>
      <c r="F153">
        <f t="shared" si="11"/>
        <v>4.8999999831627348E-3</v>
      </c>
      <c r="I153">
        <f t="shared" si="12"/>
        <v>-10912692.993681584</v>
      </c>
      <c r="J153">
        <f t="shared" si="13"/>
        <v>119086438851138.2</v>
      </c>
    </row>
    <row r="154" spans="1:10" x14ac:dyDescent="0.25">
      <c r="A154" s="1">
        <f t="shared" si="14"/>
        <v>187.61709599999975</v>
      </c>
      <c r="B154">
        <v>-19.68</v>
      </c>
      <c r="E154">
        <f t="shared" si="10"/>
        <v>-19.749999999904595</v>
      </c>
      <c r="F154">
        <f t="shared" si="11"/>
        <v>4.8999999866433993E-3</v>
      </c>
      <c r="I154">
        <f t="shared" si="12"/>
        <v>-10283476.087847114</v>
      </c>
      <c r="J154">
        <f t="shared" si="13"/>
        <v>105749475692091.88</v>
      </c>
    </row>
    <row r="155" spans="1:10" x14ac:dyDescent="0.25">
      <c r="A155" s="1">
        <f t="shared" si="14"/>
        <v>188.85141899999974</v>
      </c>
      <c r="B155">
        <v>-19.75</v>
      </c>
      <c r="E155">
        <f t="shared" si="10"/>
        <v>-19.74999999992432</v>
      </c>
      <c r="F155">
        <f t="shared" si="11"/>
        <v>5.7274482911086288E-21</v>
      </c>
      <c r="I155">
        <f t="shared" si="12"/>
        <v>-9690539.2275290135</v>
      </c>
      <c r="J155">
        <f t="shared" si="13"/>
        <v>93906167744369.188</v>
      </c>
    </row>
    <row r="156" spans="1:10" x14ac:dyDescent="0.25">
      <c r="A156" s="1">
        <f t="shared" si="14"/>
        <v>190.08574199999973</v>
      </c>
      <c r="B156">
        <v>-19.72</v>
      </c>
      <c r="E156">
        <f t="shared" si="10"/>
        <v>-19.749999999939959</v>
      </c>
      <c r="F156">
        <f t="shared" si="11"/>
        <v>8.999999963976165E-4</v>
      </c>
      <c r="I156">
        <f t="shared" si="12"/>
        <v>-9131790.5399716962</v>
      </c>
      <c r="J156">
        <f t="shared" si="13"/>
        <v>83389238308486.531</v>
      </c>
    </row>
    <row r="157" spans="1:10" x14ac:dyDescent="0.25">
      <c r="A157" s="1">
        <f t="shared" si="14"/>
        <v>191.32006499999972</v>
      </c>
      <c r="B157">
        <v>-19.71</v>
      </c>
      <c r="E157">
        <f t="shared" si="10"/>
        <v>-19.749999999952379</v>
      </c>
      <c r="F157">
        <f t="shared" si="11"/>
        <v>1.5999999961902858E-3</v>
      </c>
      <c r="I157">
        <f t="shared" si="12"/>
        <v>-8605258.7678036392</v>
      </c>
      <c r="J157">
        <f t="shared" si="13"/>
        <v>74050139241949.25</v>
      </c>
    </row>
    <row r="158" spans="1:10" x14ac:dyDescent="0.25">
      <c r="A158" s="1">
        <f t="shared" si="14"/>
        <v>192.5543879999997</v>
      </c>
      <c r="B158">
        <v>-19.739999999999998</v>
      </c>
      <c r="E158">
        <f t="shared" si="10"/>
        <v>-19.74999999996222</v>
      </c>
      <c r="F158">
        <f t="shared" si="11"/>
        <v>9.9999999244440124E-5</v>
      </c>
      <c r="I158">
        <f t="shared" si="12"/>
        <v>-8109086.3144697268</v>
      </c>
      <c r="J158">
        <f t="shared" si="13"/>
        <v>65756960709182.188</v>
      </c>
    </row>
    <row r="159" spans="1:10" x14ac:dyDescent="0.25">
      <c r="A159" s="1">
        <f t="shared" si="14"/>
        <v>193.78871099999969</v>
      </c>
      <c r="B159">
        <v>-19.77</v>
      </c>
      <c r="E159">
        <f t="shared" si="10"/>
        <v>-19.749999999970029</v>
      </c>
      <c r="F159">
        <f t="shared" si="11"/>
        <v>4.0000000119881066E-4</v>
      </c>
      <c r="I159">
        <f t="shared" si="12"/>
        <v>-7641522.6906570913</v>
      </c>
      <c r="J159">
        <f t="shared" si="13"/>
        <v>58392566886410.867</v>
      </c>
    </row>
    <row r="160" spans="1:10" x14ac:dyDescent="0.25">
      <c r="A160" s="1">
        <f t="shared" si="14"/>
        <v>195.02303399999968</v>
      </c>
      <c r="B160">
        <v>-19.78</v>
      </c>
      <c r="E160">
        <f t="shared" si="10"/>
        <v>-19.749999999976225</v>
      </c>
      <c r="F160">
        <f t="shared" si="11"/>
        <v>9.0000000142655384E-4</v>
      </c>
      <c r="I160">
        <f t="shared" si="12"/>
        <v>-7200918.3385938639</v>
      </c>
      <c r="J160">
        <f t="shared" si="13"/>
        <v>51852940051159.18</v>
      </c>
    </row>
    <row r="161" spans="1:10" x14ac:dyDescent="0.25">
      <c r="A161" s="1">
        <f t="shared" si="14"/>
        <v>196.25735699999967</v>
      </c>
      <c r="B161">
        <v>-19.82</v>
      </c>
      <c r="E161">
        <f t="shared" si="10"/>
        <v>-19.749999999981142</v>
      </c>
      <c r="F161">
        <f t="shared" si="11"/>
        <v>4.9000000026401327E-3</v>
      </c>
      <c r="I161">
        <f t="shared" si="12"/>
        <v>-6785718.8124330007</v>
      </c>
      <c r="J161">
        <f t="shared" si="13"/>
        <v>46045710815906.234</v>
      </c>
    </row>
    <row r="162" spans="1:10" x14ac:dyDescent="0.25">
      <c r="A162" s="1">
        <f t="shared" si="14"/>
        <v>197.49167999999966</v>
      </c>
      <c r="B162">
        <v>-19.84</v>
      </c>
      <c r="E162">
        <f t="shared" si="10"/>
        <v>-19.749999999985036</v>
      </c>
      <c r="F162">
        <f t="shared" si="11"/>
        <v>8.1000000026934995E-3</v>
      </c>
      <c r="I162">
        <f t="shared" si="12"/>
        <v>-6394459.2941896096</v>
      </c>
      <c r="J162">
        <f t="shared" si="13"/>
        <v>40888855933296.711</v>
      </c>
    </row>
    <row r="163" spans="1:10" x14ac:dyDescent="0.25">
      <c r="A163" s="1">
        <f t="shared" si="14"/>
        <v>198.72600299999965</v>
      </c>
      <c r="B163">
        <v>-19.8</v>
      </c>
      <c r="E163">
        <f t="shared" si="10"/>
        <v>-19.749999999988134</v>
      </c>
      <c r="F163">
        <f t="shared" si="11"/>
        <v>2.5000000011866775E-3</v>
      </c>
      <c r="I163">
        <f t="shared" si="12"/>
        <v>-6025759.4258840373</v>
      </c>
      <c r="J163">
        <f t="shared" si="13"/>
        <v>36309538038949.102</v>
      </c>
    </row>
    <row r="164" spans="1:10" x14ac:dyDescent="0.25">
      <c r="A164" s="1">
        <f t="shared" si="14"/>
        <v>199.96032599999964</v>
      </c>
      <c r="B164">
        <v>-19.82</v>
      </c>
      <c r="E164">
        <f t="shared" si="10"/>
        <v>-19.749999999990585</v>
      </c>
      <c r="F164">
        <f t="shared" si="11"/>
        <v>4.9000000013180965E-3</v>
      </c>
      <c r="I164">
        <f t="shared" si="12"/>
        <v>-5678318.4396586688</v>
      </c>
      <c r="J164">
        <f t="shared" si="13"/>
        <v>32243075214017.539</v>
      </c>
    </row>
    <row r="165" spans="1:10" x14ac:dyDescent="0.25">
      <c r="A165" s="1">
        <f t="shared" si="14"/>
        <v>201.19464899999963</v>
      </c>
      <c r="B165">
        <v>-19.86</v>
      </c>
      <c r="E165">
        <f t="shared" si="10"/>
        <v>-19.749999999992532</v>
      </c>
      <c r="F165">
        <f t="shared" si="11"/>
        <v>1.2100000001642791E-2</v>
      </c>
      <c r="I165">
        <f t="shared" si="12"/>
        <v>-5350910.5686875274</v>
      </c>
      <c r="J165">
        <f t="shared" si="13"/>
        <v>28632031376318.508</v>
      </c>
    </row>
    <row r="166" spans="1:10" x14ac:dyDescent="0.25">
      <c r="A166" s="1">
        <f t="shared" si="14"/>
        <v>202.42897199999962</v>
      </c>
      <c r="B166">
        <v>-19.850000000000001</v>
      </c>
      <c r="E166">
        <f t="shared" si="10"/>
        <v>-19.749999999994074</v>
      </c>
      <c r="F166">
        <f t="shared" si="11"/>
        <v>1.000000000118547E-2</v>
      </c>
      <c r="I166">
        <f t="shared" si="12"/>
        <v>-5042380.7226885324</v>
      </c>
      <c r="J166">
        <f t="shared" si="13"/>
        <v>25425403170420.262</v>
      </c>
    </row>
    <row r="167" spans="1:10" x14ac:dyDescent="0.25">
      <c r="A167" s="1">
        <f t="shared" si="14"/>
        <v>203.66329499999961</v>
      </c>
      <c r="B167">
        <v>-19.89</v>
      </c>
      <c r="E167">
        <f t="shared" si="10"/>
        <v>-19.749999999995296</v>
      </c>
      <c r="F167">
        <f t="shared" si="11"/>
        <v>1.960000000131722E-2</v>
      </c>
      <c r="I167">
        <f t="shared" si="12"/>
        <v>-4751640.4127814965</v>
      </c>
      <c r="J167">
        <f t="shared" si="13"/>
        <v>22577897592518.305</v>
      </c>
    </row>
    <row r="168" spans="1:10" x14ac:dyDescent="0.25">
      <c r="A168" s="1">
        <f t="shared" si="14"/>
        <v>204.8976179999996</v>
      </c>
      <c r="B168">
        <v>-19.899999999999999</v>
      </c>
      <c r="E168">
        <f t="shared" si="10"/>
        <v>-19.74999999999627</v>
      </c>
      <c r="F168">
        <f t="shared" si="11"/>
        <v>2.2500000001118677E-2</v>
      </c>
      <c r="I168">
        <f t="shared" si="12"/>
        <v>-4477663.9113148451</v>
      </c>
      <c r="J168">
        <f t="shared" si="13"/>
        <v>20049295892063.691</v>
      </c>
    </row>
    <row r="169" spans="1:10" x14ac:dyDescent="0.25">
      <c r="A169" s="1">
        <f t="shared" si="14"/>
        <v>206.13194099999959</v>
      </c>
      <c r="B169">
        <v>-19.899999999999999</v>
      </c>
      <c r="E169">
        <f t="shared" si="10"/>
        <v>-19.749999999997044</v>
      </c>
      <c r="F169">
        <f t="shared" si="11"/>
        <v>2.2500000000886332E-2</v>
      </c>
      <c r="I169">
        <f t="shared" si="12"/>
        <v>-4219484.6331132511</v>
      </c>
      <c r="J169">
        <f t="shared" si="13"/>
        <v>17803882633986.477</v>
      </c>
    </row>
    <row r="170" spans="1:10" x14ac:dyDescent="0.25">
      <c r="A170" s="1">
        <f t="shared" si="14"/>
        <v>207.36626399999957</v>
      </c>
      <c r="B170">
        <v>-19.95</v>
      </c>
      <c r="E170">
        <f t="shared" si="10"/>
        <v>-19.749999999997655</v>
      </c>
      <c r="F170">
        <f t="shared" si="11"/>
        <v>4.0000000000937633E-2</v>
      </c>
      <c r="I170">
        <f t="shared" si="12"/>
        <v>-3976191.7253789469</v>
      </c>
      <c r="J170">
        <f t="shared" si="13"/>
        <v>15809941987320.164</v>
      </c>
    </row>
    <row r="171" spans="1:10" x14ac:dyDescent="0.25">
      <c r="A171" s="1">
        <f t="shared" si="14"/>
        <v>208.60058699999956</v>
      </c>
      <c r="B171">
        <v>-19.93</v>
      </c>
      <c r="E171">
        <f t="shared" si="10"/>
        <v>-19.749999999998138</v>
      </c>
      <c r="F171">
        <f t="shared" si="11"/>
        <v>3.240000000067008E-2</v>
      </c>
      <c r="I171">
        <f t="shared" si="12"/>
        <v>-3746926.8542160764</v>
      </c>
      <c r="J171">
        <f t="shared" si="13"/>
        <v>14039311498738.377</v>
      </c>
    </row>
    <row r="172" spans="1:10" x14ac:dyDescent="0.25">
      <c r="A172" s="1">
        <f t="shared" si="14"/>
        <v>209.83490999999955</v>
      </c>
      <c r="B172">
        <v>-19.940000000000001</v>
      </c>
      <c r="E172">
        <f t="shared" si="10"/>
        <v>-19.749999999998522</v>
      </c>
      <c r="F172">
        <f t="shared" si="11"/>
        <v>3.6100000000562099E-2</v>
      </c>
      <c r="I172">
        <f t="shared" si="12"/>
        <v>-3530881.176440997</v>
      </c>
      <c r="J172">
        <f t="shared" si="13"/>
        <v>12466981071001.646</v>
      </c>
    </row>
    <row r="173" spans="1:10" x14ac:dyDescent="0.25">
      <c r="A173" s="1">
        <f t="shared" si="14"/>
        <v>211.06923299999954</v>
      </c>
      <c r="B173">
        <v>-19.96</v>
      </c>
      <c r="E173">
        <f t="shared" si="10"/>
        <v>-19.749999999998828</v>
      </c>
      <c r="F173">
        <f t="shared" si="11"/>
        <v>4.4100000000492766E-2</v>
      </c>
      <c r="I173">
        <f t="shared" si="12"/>
        <v>-3327292.4859950938</v>
      </c>
      <c r="J173">
        <f t="shared" si="13"/>
        <v>11070742462241.773</v>
      </c>
    </row>
    <row r="174" spans="1:10" x14ac:dyDescent="0.25">
      <c r="A174" s="1">
        <f t="shared" si="14"/>
        <v>212.30355599999953</v>
      </c>
      <c r="B174">
        <v>-19.98</v>
      </c>
      <c r="E174">
        <f t="shared" si="10"/>
        <v>-19.749999999999069</v>
      </c>
      <c r="F174">
        <f t="shared" si="11"/>
        <v>5.2900000000428368E-2</v>
      </c>
      <c r="I174">
        <f t="shared" si="12"/>
        <v>-3135442.524892759</v>
      </c>
      <c r="J174">
        <f t="shared" si="13"/>
        <v>9830874535021.7852</v>
      </c>
    </row>
    <row r="175" spans="1:10" x14ac:dyDescent="0.25">
      <c r="A175" s="1">
        <f t="shared" si="14"/>
        <v>213.53787899999952</v>
      </c>
      <c r="B175">
        <v>-19.989999999999998</v>
      </c>
      <c r="E175">
        <f t="shared" si="10"/>
        <v>-19.749999999999261</v>
      </c>
      <c r="F175">
        <f t="shared" si="11"/>
        <v>5.7600000000353951E-2</v>
      </c>
      <c r="I175">
        <f t="shared" si="12"/>
        <v>-2954654.4492174899</v>
      </c>
      <c r="J175">
        <f t="shared" si="13"/>
        <v>8729864787595.4277</v>
      </c>
    </row>
    <row r="176" spans="1:10" x14ac:dyDescent="0.25">
      <c r="A176" s="1">
        <f t="shared" si="14"/>
        <v>214.77220199999951</v>
      </c>
      <c r="B176">
        <v>-20.010000000000002</v>
      </c>
      <c r="E176">
        <f t="shared" si="10"/>
        <v>-19.749999999999417</v>
      </c>
      <c r="F176">
        <f t="shared" si="11"/>
        <v>6.7600000000303792E-2</v>
      </c>
      <c r="I176">
        <f t="shared" si="12"/>
        <v>-2784290.4412261783</v>
      </c>
      <c r="J176">
        <f t="shared" si="13"/>
        <v>7752161834200.4102</v>
      </c>
    </row>
    <row r="177" spans="1:10" x14ac:dyDescent="0.25">
      <c r="A177" s="1">
        <f t="shared" si="14"/>
        <v>216.0065249999995</v>
      </c>
      <c r="B177">
        <v>-20.010000000000002</v>
      </c>
      <c r="E177">
        <f t="shared" si="10"/>
        <v>-19.749999999999538</v>
      </c>
      <c r="F177">
        <f t="shared" si="11"/>
        <v>6.7600000000240981E-2</v>
      </c>
      <c r="I177">
        <f t="shared" si="12"/>
        <v>-2623749.4591373149</v>
      </c>
      <c r="J177">
        <f t="shared" si="13"/>
        <v>6883956222270.3994</v>
      </c>
    </row>
    <row r="178" spans="1:10" x14ac:dyDescent="0.25">
      <c r="A178" s="1">
        <f t="shared" si="14"/>
        <v>217.24084799999949</v>
      </c>
      <c r="B178">
        <v>-20.05</v>
      </c>
      <c r="E178">
        <f t="shared" si="10"/>
        <v>-19.749999999999631</v>
      </c>
      <c r="F178">
        <f t="shared" si="11"/>
        <v>9.0000000000222111E-2</v>
      </c>
      <c r="I178">
        <f t="shared" si="12"/>
        <v>-2472465.1166641642</v>
      </c>
      <c r="J178">
        <f t="shared" si="13"/>
        <v>6112984607671.9648</v>
      </c>
    </row>
    <row r="179" spans="1:10" x14ac:dyDescent="0.25">
      <c r="A179" s="1">
        <f t="shared" si="14"/>
        <v>218.47517099999948</v>
      </c>
      <c r="B179">
        <v>-20.03</v>
      </c>
      <c r="E179">
        <f t="shared" si="10"/>
        <v>-19.749999999999709</v>
      </c>
      <c r="F179">
        <f t="shared" si="11"/>
        <v>7.8400000000163783E-2</v>
      </c>
      <c r="I179">
        <f t="shared" si="12"/>
        <v>-2329903.6848120517</v>
      </c>
      <c r="J179">
        <f t="shared" si="13"/>
        <v>5428357844960.3643</v>
      </c>
    </row>
    <row r="180" spans="1:10" x14ac:dyDescent="0.25">
      <c r="A180" s="1">
        <f t="shared" si="14"/>
        <v>219.70949399999947</v>
      </c>
      <c r="B180">
        <v>-20.02</v>
      </c>
      <c r="E180">
        <f t="shared" si="10"/>
        <v>-19.749999999999773</v>
      </c>
      <c r="F180">
        <f t="shared" si="11"/>
        <v>7.2900000000122547E-2</v>
      </c>
      <c r="I180">
        <f t="shared" si="12"/>
        <v>-2195562.2088901037</v>
      </c>
      <c r="J180">
        <f t="shared" si="13"/>
        <v>4820405503196.3477</v>
      </c>
    </row>
    <row r="181" spans="1:10" x14ac:dyDescent="0.25">
      <c r="A181" s="1">
        <f t="shared" si="14"/>
        <v>220.94381699999946</v>
      </c>
      <c r="B181">
        <v>-20.04</v>
      </c>
      <c r="E181">
        <f t="shared" si="10"/>
        <v>-19.749999999999815</v>
      </c>
      <c r="F181">
        <f t="shared" si="11"/>
        <v>8.4100000000106659E-2</v>
      </c>
      <c r="I181">
        <f t="shared" si="12"/>
        <v>-2068966.7340942866</v>
      </c>
      <c r="J181">
        <f t="shared" si="13"/>
        <v>4280540423003.6772</v>
      </c>
    </row>
    <row r="182" spans="1:10" x14ac:dyDescent="0.25">
      <c r="A182" s="1">
        <f t="shared" si="14"/>
        <v>222.17813999999944</v>
      </c>
      <c r="B182">
        <v>-20.03</v>
      </c>
      <c r="E182">
        <f t="shared" si="10"/>
        <v>-19.749999999999851</v>
      </c>
      <c r="F182">
        <f t="shared" si="11"/>
        <v>7.8400000000084194E-2</v>
      </c>
      <c r="I182">
        <f t="shared" si="12"/>
        <v>-1949670.6334016945</v>
      </c>
      <c r="J182">
        <f t="shared" si="13"/>
        <v>3801137475344.5913</v>
      </c>
    </row>
    <row r="183" spans="1:10" x14ac:dyDescent="0.25">
      <c r="A183" s="1">
        <f t="shared" si="14"/>
        <v>223.41246299999943</v>
      </c>
      <c r="B183">
        <v>-20.02</v>
      </c>
      <c r="E183">
        <f t="shared" si="10"/>
        <v>-19.749999999999879</v>
      </c>
      <c r="F183">
        <f t="shared" si="11"/>
        <v>7.2900000000064996E-2</v>
      </c>
      <c r="I183">
        <f t="shared" si="12"/>
        <v>-1837253.0318767536</v>
      </c>
      <c r="J183">
        <f t="shared" si="13"/>
        <v>3375425139929.7271</v>
      </c>
    </row>
    <row r="184" spans="1:10" x14ac:dyDescent="0.25">
      <c r="A184" s="1">
        <f t="shared" si="14"/>
        <v>224.64678599999942</v>
      </c>
      <c r="B184">
        <v>-20.02</v>
      </c>
      <c r="E184">
        <f t="shared" si="10"/>
        <v>-19.749999999999908</v>
      </c>
      <c r="F184">
        <f t="shared" si="11"/>
        <v>7.2900000000049647E-2</v>
      </c>
      <c r="I184">
        <f t="shared" si="12"/>
        <v>-1731317.3218304804</v>
      </c>
      <c r="J184">
        <f t="shared" si="13"/>
        <v>2997390347325.5015</v>
      </c>
    </row>
    <row r="185" spans="1:10" x14ac:dyDescent="0.25">
      <c r="A185" s="1">
        <f t="shared" si="14"/>
        <v>225.88110899999941</v>
      </c>
      <c r="B185">
        <v>-20.05</v>
      </c>
      <c r="E185">
        <f t="shared" si="10"/>
        <v>-19.749999999999929</v>
      </c>
      <c r="F185">
        <f t="shared" si="11"/>
        <v>9.0000000000043059E-2</v>
      </c>
      <c r="I185">
        <f t="shared" si="12"/>
        <v>-1631489.7635942523</v>
      </c>
      <c r="J185">
        <f t="shared" si="13"/>
        <v>2661693426375.3115</v>
      </c>
    </row>
    <row r="186" spans="1:10" x14ac:dyDescent="0.25">
      <c r="A186" s="1">
        <f t="shared" si="14"/>
        <v>227.1154319999994</v>
      </c>
      <c r="B186">
        <v>-20.07</v>
      </c>
      <c r="E186">
        <f t="shared" si="10"/>
        <v>-19.749999999999943</v>
      </c>
      <c r="F186">
        <f t="shared" si="11"/>
        <v>0.10240000000003656</v>
      </c>
      <c r="I186">
        <f t="shared" si="12"/>
        <v>-1537418.1669716013</v>
      </c>
      <c r="J186">
        <f t="shared" si="13"/>
        <v>2363592908571.9009</v>
      </c>
    </row>
    <row r="187" spans="1:10" x14ac:dyDescent="0.25">
      <c r="A187" s="1">
        <f t="shared" si="14"/>
        <v>228.34975499999939</v>
      </c>
      <c r="B187">
        <v>-20.05</v>
      </c>
      <c r="E187">
        <f t="shared" si="10"/>
        <v>-19.749999999999957</v>
      </c>
      <c r="F187">
        <f t="shared" si="11"/>
        <v>9.0000000000026004E-2</v>
      </c>
      <c r="I187">
        <f t="shared" si="12"/>
        <v>-1448770.648716236</v>
      </c>
      <c r="J187">
        <f t="shared" si="13"/>
        <v>2098878297280.6521</v>
      </c>
    </row>
    <row r="188" spans="1:10" x14ac:dyDescent="0.25">
      <c r="A188" s="1">
        <f t="shared" si="14"/>
        <v>229.58407799999938</v>
      </c>
      <c r="B188">
        <v>-20.059999999999999</v>
      </c>
      <c r="E188">
        <f t="shared" si="10"/>
        <v>-19.749999999999964</v>
      </c>
      <c r="F188">
        <f t="shared" si="11"/>
        <v>9.6100000000021238E-2</v>
      </c>
      <c r="I188">
        <f t="shared" si="12"/>
        <v>-1365234.4616527001</v>
      </c>
      <c r="J188">
        <f t="shared" si="13"/>
        <v>1863810362479.9397</v>
      </c>
    </row>
    <row r="189" spans="1:10" x14ac:dyDescent="0.25">
      <c r="A189" s="1">
        <f t="shared" si="14"/>
        <v>230.81840099999937</v>
      </c>
      <c r="B189">
        <v>-20.07</v>
      </c>
      <c r="E189">
        <f t="shared" si="10"/>
        <v>-19.749999999999972</v>
      </c>
      <c r="F189">
        <f t="shared" si="11"/>
        <v>0.10240000000001837</v>
      </c>
      <c r="I189">
        <f t="shared" si="12"/>
        <v>-1286514.8913088052</v>
      </c>
      <c r="J189">
        <f t="shared" si="13"/>
        <v>1655068925254.3745</v>
      </c>
    </row>
    <row r="190" spans="1:10" x14ac:dyDescent="0.25">
      <c r="A190" s="1">
        <f t="shared" si="14"/>
        <v>232.05272399999936</v>
      </c>
      <c r="B190">
        <v>-20.09</v>
      </c>
      <c r="E190">
        <f t="shared" si="10"/>
        <v>-19.749999999999979</v>
      </c>
      <c r="F190">
        <f t="shared" si="11"/>
        <v>0.1156000000000144</v>
      </c>
      <c r="I190">
        <f t="shared" si="12"/>
        <v>-1212334.216167222</v>
      </c>
      <c r="J190">
        <f t="shared" si="13"/>
        <v>1469705540504.595</v>
      </c>
    </row>
    <row r="191" spans="1:10" x14ac:dyDescent="0.25">
      <c r="A191" s="1">
        <f t="shared" si="14"/>
        <v>233.28704699999935</v>
      </c>
      <c r="B191">
        <v>-20.11</v>
      </c>
      <c r="E191">
        <f t="shared" si="10"/>
        <v>-19.749999999999979</v>
      </c>
      <c r="F191">
        <f t="shared" si="11"/>
        <v>0.12960000000001493</v>
      </c>
      <c r="I191">
        <f t="shared" si="12"/>
        <v>-1142430.7278679155</v>
      </c>
      <c r="J191">
        <f t="shared" si="13"/>
        <v>1305102019817.3523</v>
      </c>
    </row>
    <row r="192" spans="1:10" x14ac:dyDescent="0.25">
      <c r="A192" s="1">
        <f t="shared" si="14"/>
        <v>234.52136999999934</v>
      </c>
      <c r="B192">
        <v>-20.12</v>
      </c>
      <c r="E192">
        <f t="shared" si="10"/>
        <v>-19.749999999999986</v>
      </c>
      <c r="F192">
        <f t="shared" si="11"/>
        <v>0.13690000000001126</v>
      </c>
      <c r="I192">
        <f t="shared" si="12"/>
        <v>-1076557.8079047948</v>
      </c>
      <c r="J192">
        <f t="shared" si="13"/>
        <v>1158933393479.4011</v>
      </c>
    </row>
    <row r="193" spans="1:10" x14ac:dyDescent="0.25">
      <c r="A193" s="1">
        <f t="shared" si="14"/>
        <v>235.75569299999933</v>
      </c>
      <c r="B193">
        <v>-20.13</v>
      </c>
      <c r="E193">
        <f t="shared" si="10"/>
        <v>-19.749999999999993</v>
      </c>
      <c r="F193">
        <f t="shared" si="11"/>
        <v>0.14440000000000464</v>
      </c>
      <c r="I193">
        <f t="shared" si="12"/>
        <v>-1014483.0575591712</v>
      </c>
      <c r="J193">
        <f t="shared" si="13"/>
        <v>1029135031391.9243</v>
      </c>
    </row>
    <row r="194" spans="1:10" x14ac:dyDescent="0.25">
      <c r="A194" s="1">
        <f t="shared" si="14"/>
        <v>236.99001599999931</v>
      </c>
      <c r="B194">
        <v>-20.11</v>
      </c>
      <c r="E194">
        <f t="shared" si="10"/>
        <v>-19.749999999999993</v>
      </c>
      <c r="F194">
        <f t="shared" si="11"/>
        <v>0.12960000000000471</v>
      </c>
      <c r="I194">
        <f t="shared" si="12"/>
        <v>-955987.47800039861</v>
      </c>
      <c r="J194">
        <f t="shared" si="13"/>
        <v>913873608681.60962</v>
      </c>
    </row>
    <row r="195" spans="1:10" x14ac:dyDescent="0.25">
      <c r="A195" s="1">
        <f t="shared" si="14"/>
        <v>238.2243389999993</v>
      </c>
      <c r="B195">
        <v>-20.079999999999998</v>
      </c>
      <c r="E195">
        <f t="shared" ref="E195:E258" si="15">D$4-(D$4-D$6)*(1-EXP(-(A195-D$2)/D$8))</f>
        <v>-19.749999999999993</v>
      </c>
      <c r="F195">
        <f t="shared" ref="F195:F258" si="16">(B195-E195)^2</f>
        <v>0.10890000000000356</v>
      </c>
      <c r="I195">
        <f t="shared" ref="I195:I258" si="17">H$4-(H$4-H$6)*(1-EXP(-($A195-H$2)/H$8))</f>
        <v>-900864.6976611322</v>
      </c>
      <c r="J195">
        <f t="shared" ref="J195:J258" si="18">($B195-I195)^2</f>
        <v>811521025169.03149</v>
      </c>
    </row>
    <row r="196" spans="1:10" x14ac:dyDescent="0.25">
      <c r="A196" s="1">
        <f t="shared" ref="A196:A259" si="19">A195+1.234323</f>
        <v>239.45866199999929</v>
      </c>
      <c r="B196">
        <v>-20.079999999999998</v>
      </c>
      <c r="E196">
        <f t="shared" si="15"/>
        <v>-19.749999999999993</v>
      </c>
      <c r="F196">
        <f t="shared" si="16"/>
        <v>0.10890000000000356</v>
      </c>
      <c r="I196">
        <f t="shared" si="17"/>
        <v>-848920.2441613907</v>
      </c>
      <c r="J196">
        <f t="shared" si="18"/>
        <v>720631488713.23621</v>
      </c>
    </row>
    <row r="197" spans="1:10" x14ac:dyDescent="0.25">
      <c r="A197" s="1">
        <f t="shared" si="19"/>
        <v>240.69298499999928</v>
      </c>
      <c r="B197">
        <v>-20.149999999999999</v>
      </c>
      <c r="E197">
        <f t="shared" si="15"/>
        <v>-19.749999999999993</v>
      </c>
      <c r="F197">
        <f t="shared" si="16"/>
        <v>0.16000000000000456</v>
      </c>
      <c r="I197">
        <f t="shared" si="17"/>
        <v>-799970.85821278626</v>
      </c>
      <c r="J197">
        <f t="shared" si="18"/>
        <v>639921135570.13831</v>
      </c>
    </row>
    <row r="198" spans="1:10" x14ac:dyDescent="0.25">
      <c r="A198" s="1">
        <f t="shared" si="19"/>
        <v>241.92730799999927</v>
      </c>
      <c r="B198">
        <v>-20.14</v>
      </c>
      <c r="E198">
        <f t="shared" si="15"/>
        <v>-19.749999999999993</v>
      </c>
      <c r="F198">
        <f t="shared" si="16"/>
        <v>0.15210000000000598</v>
      </c>
      <c r="I198">
        <f t="shared" si="17"/>
        <v>-753843.84708238323</v>
      </c>
      <c r="J198">
        <f t="shared" si="18"/>
        <v>568250181359.42664</v>
      </c>
    </row>
    <row r="199" spans="1:10" x14ac:dyDescent="0.25">
      <c r="A199" s="1">
        <f t="shared" si="19"/>
        <v>243.16163099999926</v>
      </c>
      <c r="B199">
        <v>-20.11</v>
      </c>
      <c r="E199">
        <f t="shared" si="15"/>
        <v>-19.749999999999993</v>
      </c>
      <c r="F199">
        <f t="shared" si="16"/>
        <v>0.12960000000000471</v>
      </c>
      <c r="I199">
        <f t="shared" si="17"/>
        <v>-710376.47533519869</v>
      </c>
      <c r="J199">
        <f t="shared" si="18"/>
        <v>504606165772.23431</v>
      </c>
    </row>
    <row r="200" spans="1:10" x14ac:dyDescent="0.25">
      <c r="A200" s="1">
        <f t="shared" si="19"/>
        <v>244.39595399999925</v>
      </c>
      <c r="B200">
        <v>-20.12</v>
      </c>
      <c r="E200">
        <f t="shared" si="15"/>
        <v>-19.75</v>
      </c>
      <c r="F200">
        <f t="shared" si="16"/>
        <v>0.13690000000000074</v>
      </c>
      <c r="I200">
        <f t="shared" si="17"/>
        <v>-669415.39070592297</v>
      </c>
      <c r="J200">
        <f t="shared" si="18"/>
        <v>448090028443.45587</v>
      </c>
    </row>
    <row r="201" spans="1:10" x14ac:dyDescent="0.25">
      <c r="A201" s="1">
        <f t="shared" si="19"/>
        <v>245.63027699999924</v>
      </c>
      <c r="B201">
        <v>-20.14</v>
      </c>
      <c r="E201">
        <f t="shared" si="15"/>
        <v>-19.75</v>
      </c>
      <c r="F201">
        <f t="shared" si="16"/>
        <v>0.15210000000000046</v>
      </c>
      <c r="I201">
        <f t="shared" si="17"/>
        <v>-630816.08307432535</v>
      </c>
      <c r="J201">
        <f t="shared" si="18"/>
        <v>397903521799.02747</v>
      </c>
    </row>
    <row r="202" spans="1:10" x14ac:dyDescent="0.25">
      <c r="A202" s="1">
        <f t="shared" si="19"/>
        <v>246.86459999999923</v>
      </c>
      <c r="B202">
        <v>-20.149999999999999</v>
      </c>
      <c r="E202">
        <f t="shared" si="15"/>
        <v>-19.75</v>
      </c>
      <c r="F202">
        <f t="shared" si="16"/>
        <v>0.15999999999999887</v>
      </c>
      <c r="I202">
        <f t="shared" si="17"/>
        <v>-594442.37463561026</v>
      </c>
      <c r="J202">
        <f t="shared" si="18"/>
        <v>353337781140.74786</v>
      </c>
    </row>
    <row r="203" spans="1:10" x14ac:dyDescent="0.25">
      <c r="A203" s="1">
        <f t="shared" si="19"/>
        <v>248.09892299999922</v>
      </c>
      <c r="B203">
        <v>-20.16</v>
      </c>
      <c r="E203">
        <f t="shared" si="15"/>
        <v>-19.75</v>
      </c>
      <c r="F203">
        <f t="shared" si="16"/>
        <v>0.16810000000000011</v>
      </c>
      <c r="I203">
        <f t="shared" si="17"/>
        <v>-560165.93946708133</v>
      </c>
      <c r="J203">
        <f t="shared" si="18"/>
        <v>313763294254.78406</v>
      </c>
    </row>
    <row r="204" spans="1:10" x14ac:dyDescent="0.25">
      <c r="A204" s="1">
        <f t="shared" si="19"/>
        <v>249.33324599999921</v>
      </c>
      <c r="B204">
        <v>-20.16</v>
      </c>
      <c r="E204">
        <f t="shared" si="15"/>
        <v>-19.75</v>
      </c>
      <c r="F204">
        <f t="shared" si="16"/>
        <v>0.16810000000000011</v>
      </c>
      <c r="I204">
        <f t="shared" si="17"/>
        <v>-527865.85079611395</v>
      </c>
      <c r="J204">
        <f t="shared" si="18"/>
        <v>278621073292.02673</v>
      </c>
    </row>
    <row r="205" spans="1:10" x14ac:dyDescent="0.25">
      <c r="A205" s="1">
        <f t="shared" si="19"/>
        <v>250.5675689999992</v>
      </c>
      <c r="B205">
        <v>-20.18</v>
      </c>
      <c r="E205">
        <f t="shared" si="15"/>
        <v>-19.75</v>
      </c>
      <c r="F205">
        <f t="shared" si="16"/>
        <v>0.18489999999999976</v>
      </c>
      <c r="I205">
        <f t="shared" si="17"/>
        <v>-497428.15437223704</v>
      </c>
      <c r="J205">
        <f t="shared" si="18"/>
        <v>247414692969.09204</v>
      </c>
    </row>
    <row r="206" spans="1:10" x14ac:dyDescent="0.25">
      <c r="A206" s="1">
        <f t="shared" si="19"/>
        <v>251.80189199999919</v>
      </c>
      <c r="B206">
        <v>-20.21</v>
      </c>
      <c r="E206">
        <f t="shared" si="15"/>
        <v>-19.75</v>
      </c>
      <c r="F206">
        <f t="shared" si="16"/>
        <v>0.21160000000000079</v>
      </c>
      <c r="I206">
        <f t="shared" si="17"/>
        <v>-468745.46643817046</v>
      </c>
      <c r="J206">
        <f t="shared" si="18"/>
        <v>219703366023.02866</v>
      </c>
    </row>
    <row r="207" spans="1:10" x14ac:dyDescent="0.25">
      <c r="A207" s="1">
        <f t="shared" si="19"/>
        <v>253.03621499999917</v>
      </c>
      <c r="B207">
        <v>-20.190000000000001</v>
      </c>
      <c r="E207">
        <f t="shared" si="15"/>
        <v>-19.75</v>
      </c>
      <c r="F207">
        <f t="shared" si="16"/>
        <v>0.19360000000000113</v>
      </c>
      <c r="I207">
        <f t="shared" si="17"/>
        <v>-441716.59488146141</v>
      </c>
      <c r="J207">
        <f t="shared" si="18"/>
        <v>195095714085.20789</v>
      </c>
    </row>
    <row r="208" spans="1:10" x14ac:dyDescent="0.25">
      <c r="A208" s="1">
        <f t="shared" si="19"/>
        <v>254.27053799999916</v>
      </c>
      <c r="B208">
        <v>-20.16</v>
      </c>
      <c r="E208">
        <f t="shared" si="15"/>
        <v>-19.75</v>
      </c>
      <c r="F208">
        <f t="shared" si="16"/>
        <v>0.16810000000000011</v>
      </c>
      <c r="I208">
        <f t="shared" si="17"/>
        <v>-416246.1822301629</v>
      </c>
      <c r="J208">
        <f t="shared" si="18"/>
        <v>173244101581.54407</v>
      </c>
    </row>
    <row r="209" spans="1:10" x14ac:dyDescent="0.25">
      <c r="A209" s="1">
        <f t="shared" si="19"/>
        <v>255.50486099999915</v>
      </c>
      <c r="B209">
        <v>-20.23</v>
      </c>
      <c r="E209">
        <f t="shared" si="15"/>
        <v>-19.75</v>
      </c>
      <c r="F209">
        <f t="shared" si="16"/>
        <v>0.23040000000000041</v>
      </c>
      <c r="I209">
        <f t="shared" si="17"/>
        <v>-392244.36923303979</v>
      </c>
      <c r="J209">
        <f t="shared" si="18"/>
        <v>153839775397.099</v>
      </c>
    </row>
    <row r="210" spans="1:10" x14ac:dyDescent="0.25">
      <c r="A210" s="1">
        <f t="shared" si="19"/>
        <v>256.73918399999917</v>
      </c>
      <c r="B210">
        <v>-20.21</v>
      </c>
      <c r="E210">
        <f t="shared" si="15"/>
        <v>-19.75</v>
      </c>
      <c r="F210">
        <f t="shared" si="16"/>
        <v>0.21160000000000079</v>
      </c>
      <c r="I210">
        <f t="shared" si="17"/>
        <v>-369626.47783741169</v>
      </c>
      <c r="J210">
        <f t="shared" si="18"/>
        <v>136608793224.70049</v>
      </c>
    </row>
    <row r="211" spans="1:10" x14ac:dyDescent="0.25">
      <c r="A211" s="1">
        <f t="shared" si="19"/>
        <v>257.97350699999919</v>
      </c>
      <c r="B211">
        <v>-20.21</v>
      </c>
      <c r="E211">
        <f t="shared" si="15"/>
        <v>-19.75</v>
      </c>
      <c r="F211">
        <f t="shared" si="16"/>
        <v>0.21160000000000079</v>
      </c>
      <c r="I211">
        <f t="shared" si="17"/>
        <v>-348312.71244619967</v>
      </c>
      <c r="J211">
        <f t="shared" si="18"/>
        <v>121307667260.23599</v>
      </c>
    </row>
    <row r="212" spans="1:10" x14ac:dyDescent="0.25">
      <c r="A212" s="1">
        <f t="shared" si="19"/>
        <v>259.20782999999921</v>
      </c>
      <c r="B212">
        <v>-20.2</v>
      </c>
      <c r="E212">
        <f t="shared" si="15"/>
        <v>-19.75</v>
      </c>
      <c r="F212">
        <f t="shared" si="16"/>
        <v>0.20249999999999935</v>
      </c>
      <c r="I212">
        <f t="shared" si="17"/>
        <v>-328227.8784002015</v>
      </c>
      <c r="J212">
        <f t="shared" si="18"/>
        <v>107720280160.85008</v>
      </c>
    </row>
    <row r="213" spans="1:10" x14ac:dyDescent="0.25">
      <c r="A213" s="1">
        <f t="shared" si="19"/>
        <v>260.44215299999922</v>
      </c>
      <c r="B213">
        <v>-20.27</v>
      </c>
      <c r="E213">
        <f t="shared" si="15"/>
        <v>-19.75</v>
      </c>
      <c r="F213">
        <f t="shared" si="16"/>
        <v>0.27039999999999953</v>
      </c>
      <c r="I213">
        <f t="shared" si="17"/>
        <v>-309301.11669240729</v>
      </c>
      <c r="J213">
        <f t="shared" si="18"/>
        <v>95654642130.772324</v>
      </c>
    </row>
    <row r="214" spans="1:10" x14ac:dyDescent="0.25">
      <c r="A214" s="1">
        <f t="shared" si="19"/>
        <v>261.67647599999924</v>
      </c>
      <c r="B214">
        <v>-20.29</v>
      </c>
      <c r="E214">
        <f t="shared" si="15"/>
        <v>-19.75</v>
      </c>
      <c r="F214">
        <f t="shared" si="16"/>
        <v>0.29159999999999908</v>
      </c>
      <c r="I214">
        <f t="shared" si="17"/>
        <v>-291465.6539784398</v>
      </c>
      <c r="J214">
        <f t="shared" si="18"/>
        <v>84940400184.525269</v>
      </c>
    </row>
    <row r="215" spans="1:10" x14ac:dyDescent="0.25">
      <c r="A215" s="1">
        <f t="shared" si="19"/>
        <v>262.91079899999926</v>
      </c>
      <c r="B215">
        <v>-20.28</v>
      </c>
      <c r="E215">
        <f t="shared" si="15"/>
        <v>-19.75</v>
      </c>
      <c r="F215">
        <f t="shared" si="16"/>
        <v>0.2809000000000012</v>
      </c>
      <c r="I215">
        <f t="shared" si="17"/>
        <v>-274658.56700115063</v>
      </c>
      <c r="J215">
        <f t="shared" si="18"/>
        <v>75426188686.926361</v>
      </c>
    </row>
    <row r="216" spans="1:10" x14ac:dyDescent="0.25">
      <c r="A216" s="1">
        <f t="shared" si="19"/>
        <v>264.14512199999928</v>
      </c>
      <c r="B216">
        <v>-20.28</v>
      </c>
      <c r="E216">
        <f t="shared" si="15"/>
        <v>-19.75</v>
      </c>
      <c r="F216">
        <f t="shared" si="16"/>
        <v>0.2809000000000012</v>
      </c>
      <c r="I216">
        <f t="shared" si="17"/>
        <v>-258820.5605982696</v>
      </c>
      <c r="J216">
        <f t="shared" si="18"/>
        <v>66977585237.74308</v>
      </c>
    </row>
    <row r="217" spans="1:10" x14ac:dyDescent="0.25">
      <c r="A217" s="1">
        <f t="shared" si="19"/>
        <v>265.37944499999929</v>
      </c>
      <c r="B217">
        <v>-20.329999999999998</v>
      </c>
      <c r="E217">
        <f t="shared" si="15"/>
        <v>-19.75</v>
      </c>
      <c r="F217">
        <f t="shared" si="16"/>
        <v>0.33639999999999803</v>
      </c>
      <c r="I217">
        <f t="shared" si="17"/>
        <v>-243895.758509921</v>
      </c>
      <c r="J217">
        <f t="shared" si="18"/>
        <v>59475224630.897591</v>
      </c>
    </row>
    <row r="218" spans="1:10" x14ac:dyDescent="0.25">
      <c r="A218" s="1">
        <f t="shared" si="19"/>
        <v>266.61376799999931</v>
      </c>
      <c r="B218">
        <v>-20.309999999999999</v>
      </c>
      <c r="E218">
        <f t="shared" si="15"/>
        <v>-19.75</v>
      </c>
      <c r="F218">
        <f t="shared" si="16"/>
        <v>0.31359999999999855</v>
      </c>
      <c r="I218">
        <f t="shared" si="17"/>
        <v>-229831.50624797842</v>
      </c>
      <c r="J218">
        <f t="shared" si="18"/>
        <v>52813185920.926857</v>
      </c>
    </row>
    <row r="219" spans="1:10" x14ac:dyDescent="0.25">
      <c r="A219" s="1">
        <f t="shared" si="19"/>
        <v>267.84809099999933</v>
      </c>
      <c r="B219">
        <v>-20.309999999999999</v>
      </c>
      <c r="E219">
        <f t="shared" si="15"/>
        <v>-19.75</v>
      </c>
      <c r="F219">
        <f t="shared" si="16"/>
        <v>0.31359999999999855</v>
      </c>
      <c r="I219">
        <f t="shared" si="17"/>
        <v>-216578.18533178591</v>
      </c>
      <c r="J219">
        <f t="shared" si="18"/>
        <v>46897313368.217331</v>
      </c>
    </row>
    <row r="220" spans="1:10" x14ac:dyDescent="0.25">
      <c r="A220" s="1">
        <f t="shared" si="19"/>
        <v>269.08241399999935</v>
      </c>
      <c r="B220">
        <v>-20.309999999999999</v>
      </c>
      <c r="E220">
        <f t="shared" si="15"/>
        <v>-19.75</v>
      </c>
      <c r="F220">
        <f t="shared" si="16"/>
        <v>0.31359999999999855</v>
      </c>
      <c r="I220">
        <f t="shared" si="17"/>
        <v>-204089.03823486579</v>
      </c>
      <c r="J220">
        <f t="shared" si="18"/>
        <v>41644045843.395508</v>
      </c>
    </row>
    <row r="221" spans="1:10" x14ac:dyDescent="0.25">
      <c r="A221" s="1">
        <f t="shared" si="19"/>
        <v>270.31673699999936</v>
      </c>
      <c r="B221">
        <v>-20.3</v>
      </c>
      <c r="E221">
        <f t="shared" si="15"/>
        <v>-19.75</v>
      </c>
      <c r="F221">
        <f t="shared" si="16"/>
        <v>0.30250000000000077</v>
      </c>
      <c r="I221">
        <f t="shared" si="17"/>
        <v>-192320.0034250365</v>
      </c>
      <c r="J221">
        <f t="shared" si="18"/>
        <v>36979175937.357002</v>
      </c>
    </row>
    <row r="222" spans="1:10" x14ac:dyDescent="0.25">
      <c r="A222" s="1">
        <f t="shared" si="19"/>
        <v>271.55105999999938</v>
      </c>
      <c r="B222">
        <v>-20.34</v>
      </c>
      <c r="E222">
        <f t="shared" si="15"/>
        <v>-19.75</v>
      </c>
      <c r="F222">
        <f t="shared" si="16"/>
        <v>0.34809999999999985</v>
      </c>
      <c r="I222">
        <f t="shared" si="17"/>
        <v>-181229.5599159573</v>
      </c>
      <c r="J222">
        <f t="shared" si="18"/>
        <v>32836781382.549778</v>
      </c>
    </row>
    <row r="223" spans="1:10" x14ac:dyDescent="0.25">
      <c r="A223" s="1">
        <f t="shared" si="19"/>
        <v>272.7853829999994</v>
      </c>
      <c r="B223">
        <v>-20.39</v>
      </c>
      <c r="E223">
        <f t="shared" si="15"/>
        <v>-19.75</v>
      </c>
      <c r="F223">
        <f t="shared" si="16"/>
        <v>0.40960000000000074</v>
      </c>
      <c r="I223">
        <f t="shared" si="17"/>
        <v>-170778.58078168274</v>
      </c>
      <c r="J223">
        <f t="shared" si="18"/>
        <v>29158359719.033558</v>
      </c>
    </row>
    <row r="224" spans="1:10" x14ac:dyDescent="0.25">
      <c r="A224" s="1">
        <f t="shared" si="19"/>
        <v>274.01970599999942</v>
      </c>
      <c r="B224">
        <v>-20.41</v>
      </c>
      <c r="E224">
        <f t="shared" si="15"/>
        <v>-19.75</v>
      </c>
      <c r="F224">
        <f t="shared" si="16"/>
        <v>0.43560000000000021</v>
      </c>
      <c r="I224">
        <f t="shared" si="17"/>
        <v>-160930.19511742771</v>
      </c>
      <c r="J224">
        <f t="shared" si="18"/>
        <v>25891958946.536758</v>
      </c>
    </row>
    <row r="225" spans="1:10" x14ac:dyDescent="0.25">
      <c r="A225" s="1">
        <f t="shared" si="19"/>
        <v>275.25402899999943</v>
      </c>
      <c r="B225">
        <v>-20.41</v>
      </c>
      <c r="E225">
        <f t="shared" si="15"/>
        <v>-19.75</v>
      </c>
      <c r="F225">
        <f t="shared" si="16"/>
        <v>0.43560000000000021</v>
      </c>
      <c r="I225">
        <f t="shared" si="17"/>
        <v>-151649.65795954442</v>
      </c>
      <c r="J225">
        <f t="shared" si="18"/>
        <v>22991428836.777004</v>
      </c>
    </row>
    <row r="226" spans="1:10" x14ac:dyDescent="0.25">
      <c r="A226" s="1">
        <f t="shared" si="19"/>
        <v>276.48835199999945</v>
      </c>
      <c r="B226">
        <v>-20.37</v>
      </c>
      <c r="E226">
        <f t="shared" si="15"/>
        <v>-19.75</v>
      </c>
      <c r="F226">
        <f t="shared" si="16"/>
        <v>0.38440000000000124</v>
      </c>
      <c r="I226">
        <f t="shared" si="17"/>
        <v>-142904.22770578615</v>
      </c>
      <c r="J226">
        <f t="shared" si="18"/>
        <v>20415796792.887344</v>
      </c>
    </row>
    <row r="227" spans="1:10" x14ac:dyDescent="0.25">
      <c r="A227" s="1">
        <f t="shared" si="19"/>
        <v>277.72267499999947</v>
      </c>
      <c r="B227">
        <v>-20.41</v>
      </c>
      <c r="E227">
        <f t="shared" si="15"/>
        <v>-19.75</v>
      </c>
      <c r="F227">
        <f t="shared" si="16"/>
        <v>0.43560000000000021</v>
      </c>
      <c r="I227">
        <f t="shared" si="17"/>
        <v>-134663.05060340447</v>
      </c>
      <c r="J227">
        <f t="shared" si="18"/>
        <v>18128640668.657539</v>
      </c>
    </row>
    <row r="228" spans="1:10" x14ac:dyDescent="0.25">
      <c r="A228" s="1">
        <f t="shared" si="19"/>
        <v>278.95699799999949</v>
      </c>
      <c r="B228">
        <v>-20.43</v>
      </c>
      <c r="E228">
        <f t="shared" si="15"/>
        <v>-19.75</v>
      </c>
      <c r="F228">
        <f t="shared" si="16"/>
        <v>0.46239999999999959</v>
      </c>
      <c r="I228">
        <f t="shared" si="17"/>
        <v>-126897.05189755074</v>
      </c>
      <c r="J228">
        <f t="shared" si="18"/>
        <v>16097677184.134054</v>
      </c>
    </row>
    <row r="229" spans="1:10" x14ac:dyDescent="0.25">
      <c r="A229" s="1">
        <f t="shared" si="19"/>
        <v>280.1913209999995</v>
      </c>
      <c r="B229">
        <v>-20.43</v>
      </c>
      <c r="E229">
        <f t="shared" si="15"/>
        <v>-19.75</v>
      </c>
      <c r="F229">
        <f t="shared" si="16"/>
        <v>0.46239999999999959</v>
      </c>
      <c r="I229">
        <f t="shared" si="17"/>
        <v>-119578.83325595749</v>
      </c>
      <c r="J229">
        <f t="shared" si="18"/>
        <v>14294211789.114149</v>
      </c>
    </row>
    <row r="230" spans="1:10" x14ac:dyDescent="0.25">
      <c r="A230" s="1">
        <f t="shared" si="19"/>
        <v>281.42564399999952</v>
      </c>
      <c r="B230">
        <v>-20.43</v>
      </c>
      <c r="E230">
        <f t="shared" si="15"/>
        <v>-19.75</v>
      </c>
      <c r="F230">
        <f t="shared" si="16"/>
        <v>0.46239999999999959</v>
      </c>
      <c r="I230">
        <f t="shared" si="17"/>
        <v>-112682.57610801404</v>
      </c>
      <c r="J230">
        <f t="shared" si="18"/>
        <v>12692759165.663504</v>
      </c>
    </row>
    <row r="231" spans="1:10" x14ac:dyDescent="0.25">
      <c r="A231" s="1">
        <f t="shared" si="19"/>
        <v>282.65996699999954</v>
      </c>
      <c r="B231">
        <v>-20.41</v>
      </c>
      <c r="E231">
        <f t="shared" si="15"/>
        <v>-19.75</v>
      </c>
      <c r="F231">
        <f t="shared" si="16"/>
        <v>0.43560000000000021</v>
      </c>
      <c r="I231">
        <f t="shared" si="17"/>
        <v>-106183.950557219</v>
      </c>
      <c r="J231">
        <f t="shared" si="18"/>
        <v>11270697343.644281</v>
      </c>
    </row>
    <row r="232" spans="1:10" x14ac:dyDescent="0.25">
      <c r="A232" s="1">
        <f t="shared" si="19"/>
        <v>283.89428999999956</v>
      </c>
      <c r="B232">
        <v>-20.45</v>
      </c>
      <c r="E232">
        <f t="shared" si="15"/>
        <v>-19.75</v>
      </c>
      <c r="F232">
        <f t="shared" si="16"/>
        <v>0.48999999999999899</v>
      </c>
      <c r="I232">
        <f t="shared" si="17"/>
        <v>-100060.0295456544</v>
      </c>
      <c r="J232">
        <f t="shared" si="18"/>
        <v>10007917475.671314</v>
      </c>
    </row>
    <row r="233" spans="1:10" x14ac:dyDescent="0.25">
      <c r="A233" s="1">
        <f t="shared" si="19"/>
        <v>285.12861299999958</v>
      </c>
      <c r="B233">
        <v>-20.46</v>
      </c>
      <c r="E233">
        <f t="shared" si="15"/>
        <v>-19.75</v>
      </c>
      <c r="F233">
        <f t="shared" si="16"/>
        <v>0.50410000000000121</v>
      </c>
      <c r="I233">
        <f t="shared" si="17"/>
        <v>-94289.207967652314</v>
      </c>
      <c r="J233">
        <f t="shared" si="18"/>
        <v>8886596843.3887501</v>
      </c>
    </row>
    <row r="234" spans="1:10" x14ac:dyDescent="0.25">
      <c r="A234" s="1">
        <f t="shared" si="19"/>
        <v>286.36293599999959</v>
      </c>
      <c r="B234">
        <v>-20.43</v>
      </c>
      <c r="E234">
        <f t="shared" si="15"/>
        <v>-19.75</v>
      </c>
      <c r="F234">
        <f t="shared" si="16"/>
        <v>0.46239999999999959</v>
      </c>
      <c r="I234">
        <f t="shared" si="17"/>
        <v>-88851.126447292205</v>
      </c>
      <c r="J234">
        <f t="shared" si="18"/>
        <v>7890892631.3109732</v>
      </c>
    </row>
    <row r="235" spans="1:10" x14ac:dyDescent="0.25">
      <c r="A235" s="1">
        <f t="shared" si="19"/>
        <v>287.59725899999961</v>
      </c>
      <c r="B235">
        <v>-20.45</v>
      </c>
      <c r="E235">
        <f t="shared" si="15"/>
        <v>-19.75</v>
      </c>
      <c r="F235">
        <f t="shared" si="16"/>
        <v>0.48999999999999899</v>
      </c>
      <c r="I235">
        <f t="shared" si="17"/>
        <v>-83726.599510813874</v>
      </c>
      <c r="J235">
        <f t="shared" si="18"/>
        <v>7006719465.9267263</v>
      </c>
    </row>
    <row r="236" spans="1:10" x14ac:dyDescent="0.25">
      <c r="A236" s="1">
        <f t="shared" si="19"/>
        <v>288.83158199999963</v>
      </c>
      <c r="B236">
        <v>-20.5</v>
      </c>
      <c r="E236">
        <f t="shared" si="15"/>
        <v>-19.75</v>
      </c>
      <c r="F236">
        <f t="shared" si="16"/>
        <v>0.5625</v>
      </c>
      <c r="I236">
        <f t="shared" si="17"/>
        <v>-78897.547900540667</v>
      </c>
      <c r="J236">
        <f t="shared" si="18"/>
        <v>6221588685.5041866</v>
      </c>
    </row>
    <row r="237" spans="1:10" x14ac:dyDescent="0.25">
      <c r="A237" s="1">
        <f t="shared" si="19"/>
        <v>290.06590499999965</v>
      </c>
      <c r="B237">
        <v>-20.52</v>
      </c>
      <c r="E237">
        <f t="shared" si="15"/>
        <v>-19.75</v>
      </c>
      <c r="F237">
        <f t="shared" si="16"/>
        <v>0.59289999999999932</v>
      </c>
      <c r="I237">
        <f t="shared" si="17"/>
        <v>-74346.934791517007</v>
      </c>
      <c r="J237">
        <f t="shared" si="18"/>
        <v>5524415935.7606373</v>
      </c>
    </row>
    <row r="238" spans="1:10" x14ac:dyDescent="0.25">
      <c r="A238" s="1">
        <f t="shared" si="19"/>
        <v>291.30022799999966</v>
      </c>
      <c r="B238">
        <v>-20.55</v>
      </c>
      <c r="E238">
        <f t="shared" si="15"/>
        <v>-19.75</v>
      </c>
      <c r="F238">
        <f t="shared" si="16"/>
        <v>0.64000000000000112</v>
      </c>
      <c r="I238">
        <f t="shared" si="17"/>
        <v>-70058.705685834502</v>
      </c>
      <c r="J238">
        <f t="shared" si="18"/>
        <v>4905343251.8731918</v>
      </c>
    </row>
    <row r="239" spans="1:10" x14ac:dyDescent="0.25">
      <c r="A239" s="1">
        <f t="shared" si="19"/>
        <v>292.53455099999968</v>
      </c>
      <c r="B239">
        <v>-20.54</v>
      </c>
      <c r="E239">
        <f t="shared" si="15"/>
        <v>-19.75</v>
      </c>
      <c r="F239">
        <f t="shared" si="16"/>
        <v>0.62409999999999866</v>
      </c>
      <c r="I239">
        <f t="shared" si="17"/>
        <v>-66017.731772592189</v>
      </c>
      <c r="J239">
        <f t="shared" si="18"/>
        <v>4355629321.8683109</v>
      </c>
    </row>
    <row r="240" spans="1:10" x14ac:dyDescent="0.25">
      <c r="A240" s="1">
        <f t="shared" si="19"/>
        <v>293.7688739999997</v>
      </c>
      <c r="B240">
        <v>-20.54</v>
      </c>
      <c r="E240">
        <f t="shared" si="15"/>
        <v>-19.75</v>
      </c>
      <c r="F240">
        <f t="shared" si="16"/>
        <v>0.62409999999999866</v>
      </c>
      <c r="I240">
        <f t="shared" si="17"/>
        <v>-62209.756553668776</v>
      </c>
      <c r="J240">
        <f t="shared" si="18"/>
        <v>3867498655.5591106</v>
      </c>
    </row>
    <row r="241" spans="1:10" x14ac:dyDescent="0.25">
      <c r="A241" s="1">
        <f t="shared" si="19"/>
        <v>295.00319699999972</v>
      </c>
      <c r="B241">
        <v>-20.58</v>
      </c>
      <c r="E241">
        <f t="shared" si="15"/>
        <v>-19.75</v>
      </c>
      <c r="F241">
        <f t="shared" si="16"/>
        <v>0.68889999999999718</v>
      </c>
      <c r="I241">
        <f t="shared" si="17"/>
        <v>-58621.34554700135</v>
      </c>
      <c r="J241">
        <f t="shared" si="18"/>
        <v>3434049722.6946201</v>
      </c>
    </row>
    <row r="242" spans="1:10" x14ac:dyDescent="0.25">
      <c r="A242" s="1">
        <f t="shared" si="19"/>
        <v>296.23751999999973</v>
      </c>
      <c r="B242">
        <v>-20.57</v>
      </c>
      <c r="E242">
        <f t="shared" si="15"/>
        <v>-19.75</v>
      </c>
      <c r="F242">
        <f t="shared" si="16"/>
        <v>0.67240000000000044</v>
      </c>
      <c r="I242">
        <f t="shared" si="17"/>
        <v>-55239.838889924817</v>
      </c>
      <c r="J242">
        <f t="shared" si="18"/>
        <v>3049167656.7378187</v>
      </c>
    </row>
    <row r="243" spans="1:10" x14ac:dyDescent="0.25">
      <c r="A243" s="1">
        <f t="shared" si="19"/>
        <v>297.47184299999975</v>
      </c>
      <c r="B243">
        <v>-20.59</v>
      </c>
      <c r="E243">
        <f t="shared" si="15"/>
        <v>-19.75</v>
      </c>
      <c r="F243">
        <f t="shared" si="16"/>
        <v>0.70559999999999978</v>
      </c>
      <c r="I243">
        <f t="shared" si="17"/>
        <v>-52053.306675357715</v>
      </c>
      <c r="J243">
        <f t="shared" si="18"/>
        <v>2707403604.6180491</v>
      </c>
    </row>
    <row r="244" spans="1:10" x14ac:dyDescent="0.25">
      <c r="A244" s="1">
        <f t="shared" si="19"/>
        <v>298.70616599999977</v>
      </c>
      <c r="B244">
        <v>-20.62</v>
      </c>
      <c r="E244">
        <f t="shared" si="15"/>
        <v>-19.75</v>
      </c>
      <c r="F244">
        <f t="shared" si="16"/>
        <v>0.75690000000000168</v>
      </c>
      <c r="I244">
        <f t="shared" si="17"/>
        <v>-49050.506863260707</v>
      </c>
      <c r="J244">
        <f t="shared" si="18"/>
        <v>2403929805.8241448</v>
      </c>
    </row>
    <row r="245" spans="1:10" x14ac:dyDescent="0.25">
      <c r="A245" s="1">
        <f t="shared" si="19"/>
        <v>299.94048899999979</v>
      </c>
      <c r="B245">
        <v>-20.57</v>
      </c>
      <c r="E245">
        <f t="shared" si="15"/>
        <v>-19.75</v>
      </c>
      <c r="F245">
        <f t="shared" si="16"/>
        <v>0.67240000000000044</v>
      </c>
      <c r="I245">
        <f t="shared" si="17"/>
        <v>-46220.845618880587</v>
      </c>
      <c r="J245">
        <f t="shared" si="18"/>
        <v>2134465467.2605319</v>
      </c>
    </row>
    <row r="246" spans="1:10" x14ac:dyDescent="0.25">
      <c r="A246" s="1">
        <f t="shared" si="19"/>
        <v>301.1748119999998</v>
      </c>
      <c r="B246">
        <v>-20.6</v>
      </c>
      <c r="E246">
        <f t="shared" si="15"/>
        <v>-19.75</v>
      </c>
      <c r="F246">
        <f t="shared" si="16"/>
        <v>0.72250000000000236</v>
      </c>
      <c r="I246">
        <f t="shared" si="17"/>
        <v>-43554.339937852375</v>
      </c>
      <c r="J246">
        <f t="shared" si="18"/>
        <v>1895186512.976563</v>
      </c>
    </row>
    <row r="247" spans="1:10" x14ac:dyDescent="0.25">
      <c r="A247" s="1">
        <f t="shared" si="19"/>
        <v>302.40913499999982</v>
      </c>
      <c r="B247">
        <v>-20.61</v>
      </c>
      <c r="E247">
        <f t="shared" si="15"/>
        <v>-19.75</v>
      </c>
      <c r="F247">
        <f t="shared" si="16"/>
        <v>0.73959999999999904</v>
      </c>
      <c r="I247">
        <f t="shared" si="17"/>
        <v>-41041.582426303212</v>
      </c>
      <c r="J247">
        <f t="shared" si="18"/>
        <v>1682720178.7995284</v>
      </c>
    </row>
    <row r="248" spans="1:10" x14ac:dyDescent="0.25">
      <c r="A248" s="1">
        <f t="shared" si="19"/>
        <v>303.64345799999984</v>
      </c>
      <c r="B248">
        <v>-20.6</v>
      </c>
      <c r="E248">
        <f t="shared" si="15"/>
        <v>-19.75</v>
      </c>
      <c r="F248">
        <f t="shared" si="16"/>
        <v>0.72250000000000236</v>
      </c>
      <c r="I248">
        <f t="shared" si="17"/>
        <v>-38673.708111701308</v>
      </c>
      <c r="J248">
        <f t="shared" si="18"/>
        <v>1494062766.6948695</v>
      </c>
    </row>
    <row r="249" spans="1:10" x14ac:dyDescent="0.25">
      <c r="A249" s="1">
        <f t="shared" si="19"/>
        <v>304.87778099999986</v>
      </c>
      <c r="B249">
        <v>-20.65</v>
      </c>
      <c r="E249">
        <f t="shared" si="15"/>
        <v>-19.75</v>
      </c>
      <c r="F249">
        <f t="shared" si="16"/>
        <v>0.80999999999999739</v>
      </c>
      <c r="I249">
        <f t="shared" si="17"/>
        <v>-36442.363167359777</v>
      </c>
      <c r="J249">
        <f t="shared" si="18"/>
        <v>1326541190.0454285</v>
      </c>
    </row>
    <row r="250" spans="1:10" x14ac:dyDescent="0.25">
      <c r="A250" s="1">
        <f t="shared" si="19"/>
        <v>306.11210399999987</v>
      </c>
      <c r="B250">
        <v>-20.7</v>
      </c>
      <c r="E250">
        <f t="shared" si="15"/>
        <v>-19.75</v>
      </c>
      <c r="F250">
        <f t="shared" si="16"/>
        <v>0.90249999999999864</v>
      </c>
      <c r="I250">
        <f t="shared" si="17"/>
        <v>-34339.675440255596</v>
      </c>
      <c r="J250">
        <f t="shared" si="18"/>
        <v>1177792075.268867</v>
      </c>
    </row>
    <row r="251" spans="1:10" x14ac:dyDescent="0.25">
      <c r="A251" s="1">
        <f t="shared" si="19"/>
        <v>307.34642699999989</v>
      </c>
      <c r="B251">
        <v>-20.67</v>
      </c>
      <c r="E251">
        <f t="shared" si="15"/>
        <v>-19.75</v>
      </c>
      <c r="F251">
        <f t="shared" si="16"/>
        <v>0.84640000000000315</v>
      </c>
      <c r="I251">
        <f t="shared" si="17"/>
        <v>-32358.226678186664</v>
      </c>
      <c r="J251">
        <f t="shared" si="18"/>
        <v>1045717571.914935</v>
      </c>
    </row>
    <row r="252" spans="1:10" x14ac:dyDescent="0.25">
      <c r="A252" s="1">
        <f t="shared" si="19"/>
        <v>308.58074999999991</v>
      </c>
      <c r="B252">
        <v>-20.64</v>
      </c>
      <c r="E252">
        <f t="shared" si="15"/>
        <v>-19.75</v>
      </c>
      <c r="F252">
        <f t="shared" si="16"/>
        <v>0.79210000000000103</v>
      </c>
      <c r="I252">
        <f t="shared" si="17"/>
        <v>-30491.026358283871</v>
      </c>
      <c r="J252">
        <f t="shared" si="18"/>
        <v>928444444.82309186</v>
      </c>
    </row>
    <row r="253" spans="1:10" x14ac:dyDescent="0.25">
      <c r="A253" s="1">
        <f t="shared" si="19"/>
        <v>309.81507299999993</v>
      </c>
      <c r="B253">
        <v>-20.65</v>
      </c>
      <c r="E253">
        <f t="shared" si="15"/>
        <v>-19.75</v>
      </c>
      <c r="F253">
        <f t="shared" si="16"/>
        <v>0.80999999999999739</v>
      </c>
      <c r="I253">
        <f t="shared" si="17"/>
        <v>-28731.487024546699</v>
      </c>
      <c r="J253">
        <f t="shared" si="18"/>
        <v>824312162.65008152</v>
      </c>
    </row>
    <row r="254" spans="1:10" x14ac:dyDescent="0.25">
      <c r="A254" s="1">
        <f t="shared" si="19"/>
        <v>311.04939599999994</v>
      </c>
      <c r="B254">
        <v>-20.66</v>
      </c>
      <c r="E254">
        <f t="shared" si="15"/>
        <v>-19.75</v>
      </c>
      <c r="F254">
        <f t="shared" si="16"/>
        <v>0.82810000000000028</v>
      </c>
      <c r="I254">
        <f t="shared" si="17"/>
        <v>-27073.401047392716</v>
      </c>
      <c r="J254">
        <f t="shared" si="18"/>
        <v>731850798.17728674</v>
      </c>
    </row>
    <row r="255" spans="1:10" x14ac:dyDescent="0.25">
      <c r="A255" s="1">
        <f t="shared" si="19"/>
        <v>312.28371899999996</v>
      </c>
      <c r="B255">
        <v>-20.67</v>
      </c>
      <c r="E255">
        <f t="shared" si="15"/>
        <v>-19.75</v>
      </c>
      <c r="F255">
        <f t="shared" si="16"/>
        <v>0.84640000000000315</v>
      </c>
      <c r="I255">
        <f t="shared" si="17"/>
        <v>-25510.918723229268</v>
      </c>
      <c r="J255">
        <f t="shared" si="18"/>
        <v>649752779.97209144</v>
      </c>
    </row>
    <row r="256" spans="1:10" x14ac:dyDescent="0.25">
      <c r="A256" s="1">
        <f t="shared" si="19"/>
        <v>313.51804199999998</v>
      </c>
      <c r="B256">
        <v>-20.69</v>
      </c>
      <c r="E256">
        <f t="shared" si="15"/>
        <v>-19.75</v>
      </c>
      <c r="F256">
        <f t="shared" si="16"/>
        <v>0.88360000000000238</v>
      </c>
      <c r="I256">
        <f t="shared" si="17"/>
        <v>-24038.52763678291</v>
      </c>
      <c r="J256">
        <f t="shared" si="18"/>
        <v>576856524.74686575</v>
      </c>
    </row>
    <row r="257" spans="1:10" x14ac:dyDescent="0.25">
      <c r="A257" s="1">
        <f t="shared" si="19"/>
        <v>314.752365</v>
      </c>
      <c r="B257">
        <v>-20.73</v>
      </c>
      <c r="E257">
        <f t="shared" si="15"/>
        <v>-19.75</v>
      </c>
      <c r="F257">
        <f t="shared" si="16"/>
        <v>0.96040000000000081</v>
      </c>
      <c r="I257">
        <f t="shared" si="17"/>
        <v>-22651.033213377224</v>
      </c>
      <c r="J257">
        <f t="shared" si="18"/>
        <v>512130623.52939153</v>
      </c>
    </row>
    <row r="258" spans="1:10" x14ac:dyDescent="0.25">
      <c r="A258" s="1">
        <f t="shared" si="19"/>
        <v>315.98668800000002</v>
      </c>
      <c r="B258">
        <v>-20.72</v>
      </c>
      <c r="E258">
        <f t="shared" si="15"/>
        <v>-19.75</v>
      </c>
      <c r="F258">
        <f t="shared" si="16"/>
        <v>0.94089999999999785</v>
      </c>
      <c r="I258">
        <f t="shared" si="17"/>
        <v>-21343.540392547853</v>
      </c>
      <c r="J258">
        <f t="shared" si="18"/>
        <v>454662669.49285454</v>
      </c>
    </row>
    <row r="259" spans="1:10" x14ac:dyDescent="0.25">
      <c r="A259" s="1">
        <f t="shared" si="19"/>
        <v>317.22101100000003</v>
      </c>
      <c r="B259">
        <v>-20.78</v>
      </c>
      <c r="E259">
        <f t="shared" ref="E259:E322" si="20">D$4-(D$4-D$6)*(1-EXP(-(A259-D$2)/D$8))</f>
        <v>-19.75</v>
      </c>
      <c r="F259">
        <f t="shared" ref="F259:F322" si="21">(B259-E259)^2</f>
        <v>1.0609000000000024</v>
      </c>
      <c r="I259">
        <f t="shared" ref="I259:I322" si="22">H$4-(H$4-H$6)*(1-EXP(-($A259-H$2)/H$8))</f>
        <v>-20111.43635833903</v>
      </c>
      <c r="J259">
        <f t="shared" ref="J259:J322" si="23">($B259-I259)^2</f>
        <v>403634472.90886855</v>
      </c>
    </row>
    <row r="260" spans="1:10" x14ac:dyDescent="0.25">
      <c r="A260" s="1">
        <f t="shared" ref="A260:A323" si="24">A259+1.234323</f>
        <v>318.45533400000005</v>
      </c>
      <c r="B260">
        <v>-20.77</v>
      </c>
      <c r="E260">
        <f t="shared" si="20"/>
        <v>-19.75</v>
      </c>
      <c r="F260">
        <f t="shared" si="21"/>
        <v>1.0403999999999991</v>
      </c>
      <c r="I260">
        <f t="shared" si="22"/>
        <v>-18950.374265355062</v>
      </c>
      <c r="J260">
        <f t="shared" si="23"/>
        <v>358329917.64294851</v>
      </c>
    </row>
    <row r="261" spans="1:10" x14ac:dyDescent="0.25">
      <c r="A261" s="1">
        <f t="shared" si="24"/>
        <v>319.68965700000007</v>
      </c>
      <c r="B261">
        <v>-20.73</v>
      </c>
      <c r="E261">
        <f t="shared" si="20"/>
        <v>-19.75</v>
      </c>
      <c r="F261">
        <f t="shared" si="21"/>
        <v>0.96040000000000081</v>
      </c>
      <c r="I261">
        <f t="shared" si="22"/>
        <v>-17856.257903151971</v>
      </c>
      <c r="J261">
        <f t="shared" si="23"/>
        <v>318106055.58411252</v>
      </c>
    </row>
    <row r="262" spans="1:10" x14ac:dyDescent="0.25">
      <c r="A262" s="1">
        <f t="shared" si="24"/>
        <v>320.92398000000009</v>
      </c>
      <c r="B262">
        <v>-20.68</v>
      </c>
      <c r="E262">
        <f t="shared" si="20"/>
        <v>-19.75</v>
      </c>
      <c r="F262">
        <f t="shared" si="21"/>
        <v>0.86489999999999945</v>
      </c>
      <c r="I262">
        <f t="shared" si="22"/>
        <v>-16825.227244865673</v>
      </c>
      <c r="J262">
        <f t="shared" si="23"/>
        <v>282392808.10492247</v>
      </c>
    </row>
    <row r="263" spans="1:10" x14ac:dyDescent="0.25">
      <c r="A263" s="1">
        <f t="shared" si="24"/>
        <v>322.1583030000001</v>
      </c>
      <c r="B263">
        <v>-20.74</v>
      </c>
      <c r="E263">
        <f t="shared" si="20"/>
        <v>-19.75</v>
      </c>
      <c r="F263">
        <f t="shared" si="21"/>
        <v>0.98009999999999686</v>
      </c>
      <c r="I263">
        <f t="shared" si="22"/>
        <v>-15853.644829092433</v>
      </c>
      <c r="J263">
        <f t="shared" si="23"/>
        <v>250680875.32709849</v>
      </c>
    </row>
    <row r="264" spans="1:10" x14ac:dyDescent="0.25">
      <c r="A264" s="1">
        <f t="shared" si="24"/>
        <v>323.39262600000012</v>
      </c>
      <c r="B264">
        <v>-20.78</v>
      </c>
      <c r="E264">
        <f t="shared" si="20"/>
        <v>-19.75</v>
      </c>
      <c r="F264">
        <f t="shared" si="21"/>
        <v>1.0609000000000024</v>
      </c>
      <c r="I264">
        <f t="shared" si="22"/>
        <v>-14938.082926977218</v>
      </c>
      <c r="J264">
        <f t="shared" si="23"/>
        <v>222525926.61520308</v>
      </c>
    </row>
    <row r="265" spans="1:10" x14ac:dyDescent="0.25">
      <c r="A265" s="1">
        <f t="shared" si="24"/>
        <v>324.62694900000014</v>
      </c>
      <c r="B265">
        <v>-20.81</v>
      </c>
      <c r="E265">
        <f t="shared" si="20"/>
        <v>-19.75</v>
      </c>
      <c r="F265">
        <f t="shared" si="21"/>
        <v>1.1235999999999973</v>
      </c>
      <c r="I265">
        <f t="shared" si="22"/>
        <v>-14075.311449235181</v>
      </c>
      <c r="J265">
        <f t="shared" si="23"/>
        <v>197529010.98655382</v>
      </c>
    </row>
    <row r="266" spans="1:10" x14ac:dyDescent="0.25">
      <c r="A266" s="1">
        <f t="shared" si="24"/>
        <v>325.86127200000016</v>
      </c>
      <c r="B266">
        <v>-20.82</v>
      </c>
      <c r="E266">
        <f t="shared" si="20"/>
        <v>-19.75</v>
      </c>
      <c r="F266">
        <f t="shared" si="21"/>
        <v>1.1449000000000007</v>
      </c>
      <c r="I266">
        <f t="shared" si="22"/>
        <v>-13262.286550443021</v>
      </c>
      <c r="J266">
        <f t="shared" si="23"/>
        <v>175336436.40650141</v>
      </c>
    </row>
    <row r="267" spans="1:10" x14ac:dyDescent="0.25">
      <c r="A267" s="1">
        <f t="shared" si="24"/>
        <v>327.09559500000017</v>
      </c>
      <c r="B267">
        <v>-20.77</v>
      </c>
      <c r="E267">
        <f t="shared" si="20"/>
        <v>-19.75</v>
      </c>
      <c r="F267">
        <f t="shared" si="21"/>
        <v>1.0403999999999991</v>
      </c>
      <c r="I267">
        <f t="shared" si="22"/>
        <v>-12496.139890395876</v>
      </c>
      <c r="J267">
        <f t="shared" si="23"/>
        <v>155634853.90219599</v>
      </c>
    </row>
    <row r="268" spans="1:10" x14ac:dyDescent="0.25">
      <c r="A268" s="1">
        <f t="shared" si="24"/>
        <v>328.32991800000019</v>
      </c>
      <c r="B268">
        <v>-20.82</v>
      </c>
      <c r="E268">
        <f t="shared" si="20"/>
        <v>-19.75</v>
      </c>
      <c r="F268">
        <f t="shared" si="21"/>
        <v>1.1449000000000007</v>
      </c>
      <c r="I268">
        <f t="shared" si="22"/>
        <v>-11774.168514644136</v>
      </c>
      <c r="J268">
        <f t="shared" si="23"/>
        <v>138141201.30668753</v>
      </c>
    </row>
    <row r="269" spans="1:10" x14ac:dyDescent="0.25">
      <c r="A269" s="1">
        <f t="shared" si="24"/>
        <v>329.56424100000021</v>
      </c>
      <c r="B269">
        <v>-20.83</v>
      </c>
      <c r="E269">
        <f t="shared" si="20"/>
        <v>-19.75</v>
      </c>
      <c r="F269">
        <f t="shared" si="21"/>
        <v>1.1663999999999963</v>
      </c>
      <c r="I269">
        <f t="shared" si="22"/>
        <v>-11093.825318508823</v>
      </c>
      <c r="J269">
        <f t="shared" si="23"/>
        <v>122611225.32371832</v>
      </c>
    </row>
    <row r="270" spans="1:10" x14ac:dyDescent="0.25">
      <c r="A270" s="1">
        <f t="shared" si="24"/>
        <v>330.79856400000023</v>
      </c>
      <c r="B270">
        <v>-20.84</v>
      </c>
      <c r="E270">
        <f t="shared" si="20"/>
        <v>-19.75</v>
      </c>
      <c r="F270">
        <f t="shared" si="21"/>
        <v>1.1880999999999997</v>
      </c>
      <c r="I270">
        <f t="shared" si="22"/>
        <v>-10452.710060932794</v>
      </c>
      <c r="J270">
        <f t="shared" si="23"/>
        <v>108823912.96818596</v>
      </c>
    </row>
    <row r="271" spans="1:10" x14ac:dyDescent="0.25">
      <c r="A271" s="1">
        <f t="shared" si="24"/>
        <v>332.03288700000024</v>
      </c>
      <c r="B271">
        <v>-20.84</v>
      </c>
      <c r="E271">
        <f t="shared" si="20"/>
        <v>-19.75</v>
      </c>
      <c r="F271">
        <f t="shared" si="21"/>
        <v>1.1880999999999997</v>
      </c>
      <c r="I271">
        <f t="shared" si="22"/>
        <v>-9848.5608964645689</v>
      </c>
      <c r="J271">
        <f t="shared" si="23"/>
        <v>96584098.018806353</v>
      </c>
    </row>
    <row r="272" spans="1:10" x14ac:dyDescent="0.25">
      <c r="A272" s="1">
        <f t="shared" si="24"/>
        <v>333.26721000000026</v>
      </c>
      <c r="B272">
        <v>-20.85</v>
      </c>
      <c r="E272">
        <f t="shared" si="20"/>
        <v>-19.75</v>
      </c>
      <c r="F272">
        <f t="shared" si="21"/>
        <v>1.2100000000000031</v>
      </c>
      <c r="I272">
        <f t="shared" si="22"/>
        <v>-9279.2463955000367</v>
      </c>
      <c r="J272">
        <f t="shared" si="23"/>
        <v>85717903.816208065</v>
      </c>
    </row>
    <row r="273" spans="1:10" x14ac:dyDescent="0.25">
      <c r="A273" s="1">
        <f t="shared" si="24"/>
        <v>334.50153300000028</v>
      </c>
      <c r="B273">
        <v>-20.85</v>
      </c>
      <c r="E273">
        <f t="shared" si="20"/>
        <v>-19.75</v>
      </c>
      <c r="F273">
        <f t="shared" si="21"/>
        <v>1.2100000000000031</v>
      </c>
      <c r="I273">
        <f t="shared" si="22"/>
        <v>-8742.7580246292619</v>
      </c>
      <c r="J273">
        <f t="shared" si="23"/>
        <v>76071679.590092301</v>
      </c>
    </row>
    <row r="274" spans="1:10" x14ac:dyDescent="0.25">
      <c r="A274" s="1">
        <f t="shared" si="24"/>
        <v>335.7358560000003</v>
      </c>
      <c r="B274">
        <v>-20.83</v>
      </c>
      <c r="E274">
        <f t="shared" si="20"/>
        <v>-19.75</v>
      </c>
      <c r="F274">
        <f t="shared" si="21"/>
        <v>1.1663999999999963</v>
      </c>
      <c r="I274">
        <f t="shared" si="22"/>
        <v>-8237.2030605593936</v>
      </c>
      <c r="J274">
        <f t="shared" si="23"/>
        <v>67508786.270286143</v>
      </c>
    </row>
    <row r="275" spans="1:10" x14ac:dyDescent="0.25">
      <c r="A275" s="1">
        <f t="shared" si="24"/>
        <v>336.97017900000031</v>
      </c>
      <c r="B275">
        <v>-20.85</v>
      </c>
      <c r="E275">
        <f t="shared" si="20"/>
        <v>-19.75</v>
      </c>
      <c r="F275">
        <f t="shared" si="21"/>
        <v>1.2100000000000031</v>
      </c>
      <c r="I275">
        <f t="shared" si="22"/>
        <v>-7760.7979126139753</v>
      </c>
      <c r="J275">
        <f t="shared" si="23"/>
        <v>59906793.68997743</v>
      </c>
    </row>
    <row r="276" spans="1:10" x14ac:dyDescent="0.25">
      <c r="A276" s="1">
        <f t="shared" si="24"/>
        <v>338.20450200000033</v>
      </c>
      <c r="B276">
        <v>-20.85</v>
      </c>
      <c r="E276">
        <f t="shared" si="20"/>
        <v>-19.75</v>
      </c>
      <c r="F276">
        <f t="shared" si="21"/>
        <v>1.2100000000000031</v>
      </c>
      <c r="I276">
        <f t="shared" si="22"/>
        <v>-7311.8618302505856</v>
      </c>
      <c r="J276">
        <f t="shared" si="23"/>
        <v>53158853.508853987</v>
      </c>
    </row>
    <row r="277" spans="1:10" x14ac:dyDescent="0.25">
      <c r="A277" s="1">
        <f t="shared" si="24"/>
        <v>339.43882500000035</v>
      </c>
      <c r="B277">
        <v>-20.86</v>
      </c>
      <c r="E277">
        <f t="shared" si="20"/>
        <v>-19.75</v>
      </c>
      <c r="F277">
        <f t="shared" si="21"/>
        <v>1.2320999999999986</v>
      </c>
      <c r="I277">
        <f t="shared" si="22"/>
        <v>-6888.8109733969532</v>
      </c>
      <c r="J277">
        <f t="shared" si="23"/>
        <v>47168750.572984159</v>
      </c>
    </row>
    <row r="278" spans="1:10" x14ac:dyDescent="0.25">
      <c r="A278" s="1">
        <f t="shared" si="24"/>
        <v>340.67314800000037</v>
      </c>
      <c r="B278">
        <v>-20.91</v>
      </c>
      <c r="E278">
        <f t="shared" si="20"/>
        <v>-19.75</v>
      </c>
      <c r="F278">
        <f t="shared" si="21"/>
        <v>1.3456000000000004</v>
      </c>
      <c r="I278">
        <f t="shared" si="22"/>
        <v>-6490.1528246858697</v>
      </c>
      <c r="J278">
        <f t="shared" si="23"/>
        <v>41851102.72474961</v>
      </c>
    </row>
    <row r="279" spans="1:10" x14ac:dyDescent="0.25">
      <c r="A279" s="1">
        <f t="shared" si="24"/>
        <v>341.90747100000038</v>
      </c>
      <c r="B279">
        <v>-20.94</v>
      </c>
      <c r="E279">
        <f t="shared" si="20"/>
        <v>-19.75</v>
      </c>
      <c r="F279">
        <f t="shared" si="21"/>
        <v>1.416100000000003</v>
      </c>
      <c r="I279">
        <f t="shared" si="22"/>
        <v>-6114.4809238753032</v>
      </c>
      <c r="J279">
        <f t="shared" si="23"/>
        <v>37131240.990943089</v>
      </c>
    </row>
    <row r="280" spans="1:10" x14ac:dyDescent="0.25">
      <c r="A280" s="1">
        <f t="shared" si="24"/>
        <v>343.1417940000004</v>
      </c>
      <c r="B280">
        <v>-20.93</v>
      </c>
      <c r="E280">
        <f t="shared" si="20"/>
        <v>-19.75</v>
      </c>
      <c r="F280">
        <f t="shared" si="21"/>
        <v>1.3923999999999994</v>
      </c>
      <c r="I280">
        <f t="shared" si="22"/>
        <v>-5760.4699058767565</v>
      </c>
      <c r="J280">
        <f t="shared" si="23"/>
        <v>32942318.331151765</v>
      </c>
    </row>
    <row r="281" spans="1:10" x14ac:dyDescent="0.25">
      <c r="A281" s="1">
        <f t="shared" si="24"/>
        <v>344.37611700000042</v>
      </c>
      <c r="B281">
        <v>-20.94</v>
      </c>
      <c r="E281">
        <f t="shared" si="20"/>
        <v>-19.75</v>
      </c>
      <c r="F281">
        <f t="shared" si="21"/>
        <v>1.416100000000003</v>
      </c>
      <c r="I281">
        <f t="shared" si="22"/>
        <v>-5426.8708248862295</v>
      </c>
      <c r="J281">
        <f t="shared" si="23"/>
        <v>29224088.083455112</v>
      </c>
    </row>
    <row r="282" spans="1:10" x14ac:dyDescent="0.25">
      <c r="A282" s="1">
        <f t="shared" si="24"/>
        <v>345.61044000000044</v>
      </c>
      <c r="B282">
        <v>-20.99</v>
      </c>
      <c r="E282">
        <f t="shared" si="20"/>
        <v>-19.75</v>
      </c>
      <c r="F282">
        <f t="shared" si="21"/>
        <v>1.5375999999999961</v>
      </c>
      <c r="I282">
        <f t="shared" si="22"/>
        <v>-5112.5067481213155</v>
      </c>
      <c r="J282">
        <f t="shared" si="23"/>
        <v>25923542.796399858</v>
      </c>
    </row>
    <row r="283" spans="1:10" x14ac:dyDescent="0.25">
      <c r="A283" s="1">
        <f t="shared" si="24"/>
        <v>346.84476300000046</v>
      </c>
      <c r="B283">
        <v>-20.98</v>
      </c>
      <c r="E283">
        <f t="shared" si="20"/>
        <v>-19.75</v>
      </c>
      <c r="F283">
        <f t="shared" si="21"/>
        <v>1.512900000000001</v>
      </c>
      <c r="I283">
        <f t="shared" si="22"/>
        <v>-4816.268603619159</v>
      </c>
      <c r="J283">
        <f t="shared" si="23"/>
        <v>22994792.791999787</v>
      </c>
    </row>
    <row r="284" spans="1:10" x14ac:dyDescent="0.25">
      <c r="A284" s="1">
        <f t="shared" si="24"/>
        <v>348.07908600000047</v>
      </c>
      <c r="B284">
        <v>-20.98</v>
      </c>
      <c r="E284">
        <f t="shared" si="20"/>
        <v>-19.75</v>
      </c>
      <c r="F284">
        <f t="shared" si="21"/>
        <v>1.512900000000001</v>
      </c>
      <c r="I284">
        <f t="shared" si="22"/>
        <v>-4537.1112674464684</v>
      </c>
      <c r="J284">
        <f t="shared" si="23"/>
        <v>20395441.624807648</v>
      </c>
    </row>
    <row r="285" spans="1:10" x14ac:dyDescent="0.25">
      <c r="A285" s="1">
        <f t="shared" si="24"/>
        <v>349.31340900000049</v>
      </c>
      <c r="B285">
        <v>-20.99</v>
      </c>
      <c r="E285">
        <f t="shared" si="20"/>
        <v>-19.75</v>
      </c>
      <c r="F285">
        <f t="shared" si="21"/>
        <v>1.5375999999999961</v>
      </c>
      <c r="I285">
        <f t="shared" si="22"/>
        <v>-4274.0498765172315</v>
      </c>
      <c r="J285">
        <f t="shared" si="23"/>
        <v>18088518.31324077</v>
      </c>
    </row>
    <row r="286" spans="1:10" x14ac:dyDescent="0.25">
      <c r="A286" s="1">
        <f t="shared" si="24"/>
        <v>350.54773200000051</v>
      </c>
      <c r="B286">
        <v>-20.99</v>
      </c>
      <c r="E286">
        <f t="shared" si="20"/>
        <v>-19.75</v>
      </c>
      <c r="F286">
        <f t="shared" si="21"/>
        <v>1.5375999999999961</v>
      </c>
      <c r="I286">
        <f t="shared" si="22"/>
        <v>-4026.1563540098587</v>
      </c>
      <c r="J286">
        <f t="shared" si="23"/>
        <v>16041357.523292625</v>
      </c>
    </row>
    <row r="287" spans="1:10" x14ac:dyDescent="0.25">
      <c r="A287" s="1">
        <f t="shared" si="24"/>
        <v>351.78205500000053</v>
      </c>
      <c r="B287">
        <v>-20.99</v>
      </c>
      <c r="E287">
        <f t="shared" si="20"/>
        <v>-19.75</v>
      </c>
      <c r="F287">
        <f t="shared" si="21"/>
        <v>1.5375999999999961</v>
      </c>
      <c r="I287">
        <f t="shared" si="22"/>
        <v>-3792.5561351254223</v>
      </c>
      <c r="J287">
        <f t="shared" si="23"/>
        <v>14224711.111624917</v>
      </c>
    </row>
    <row r="288" spans="1:10" x14ac:dyDescent="0.25">
      <c r="A288" s="1">
        <f t="shared" si="24"/>
        <v>353.01637800000054</v>
      </c>
      <c r="B288">
        <v>-21.02</v>
      </c>
      <c r="E288">
        <f t="shared" si="20"/>
        <v>-19.75</v>
      </c>
      <c r="F288">
        <f t="shared" si="21"/>
        <v>1.6128999999999989</v>
      </c>
      <c r="I288">
        <f t="shared" si="22"/>
        <v>-3572.4250816355743</v>
      </c>
      <c r="J288">
        <f t="shared" si="23"/>
        <v>12612478.053866981</v>
      </c>
    </row>
    <row r="289" spans="1:10" x14ac:dyDescent="0.25">
      <c r="A289" s="1">
        <f t="shared" si="24"/>
        <v>354.25070100000056</v>
      </c>
      <c r="B289">
        <v>-21.02</v>
      </c>
      <c r="E289">
        <f t="shared" si="20"/>
        <v>-19.75</v>
      </c>
      <c r="F289">
        <f t="shared" si="21"/>
        <v>1.6128999999999989</v>
      </c>
      <c r="I289">
        <f t="shared" si="22"/>
        <v>-3364.9865743346827</v>
      </c>
      <c r="J289">
        <f t="shared" si="23"/>
        <v>11182112.450267633</v>
      </c>
    </row>
    <row r="290" spans="1:10" x14ac:dyDescent="0.25">
      <c r="A290" s="1">
        <f t="shared" si="24"/>
        <v>355.48502400000058</v>
      </c>
      <c r="B290">
        <v>-21.04</v>
      </c>
      <c r="E290">
        <f t="shared" si="20"/>
        <v>-19.75</v>
      </c>
      <c r="F290">
        <f t="shared" si="21"/>
        <v>1.6640999999999977</v>
      </c>
      <c r="I290">
        <f t="shared" si="22"/>
        <v>-3169.5087731383737</v>
      </c>
      <c r="J290">
        <f t="shared" si="23"/>
        <v>9912855.6154274568</v>
      </c>
    </row>
    <row r="291" spans="1:10" x14ac:dyDescent="0.25">
      <c r="A291" s="1">
        <f t="shared" si="24"/>
        <v>356.7193470000006</v>
      </c>
      <c r="B291">
        <v>-21.01</v>
      </c>
      <c r="E291">
        <f t="shared" si="20"/>
        <v>-19.75</v>
      </c>
      <c r="F291">
        <f t="shared" si="21"/>
        <v>1.5876000000000039</v>
      </c>
      <c r="I291">
        <f t="shared" si="22"/>
        <v>-2985.3020351621981</v>
      </c>
      <c r="J291">
        <f t="shared" si="23"/>
        <v>8787027.2697260454</v>
      </c>
    </row>
    <row r="292" spans="1:10" x14ac:dyDescent="0.25">
      <c r="A292" s="1">
        <f t="shared" si="24"/>
        <v>357.95367000000061</v>
      </c>
      <c r="B292">
        <v>-21.01</v>
      </c>
      <c r="E292">
        <f t="shared" si="20"/>
        <v>-19.75</v>
      </c>
      <c r="F292">
        <f t="shared" si="21"/>
        <v>1.5876000000000039</v>
      </c>
      <c r="I292">
        <f t="shared" si="22"/>
        <v>-2811.7164816714157</v>
      </c>
      <c r="J292">
        <f t="shared" si="23"/>
        <v>7788042.6668428509</v>
      </c>
    </row>
    <row r="293" spans="1:10" x14ac:dyDescent="0.25">
      <c r="A293" s="1">
        <f t="shared" si="24"/>
        <v>359.18799300000063</v>
      </c>
      <c r="B293">
        <v>-21.07</v>
      </c>
      <c r="E293">
        <f t="shared" si="20"/>
        <v>-19.75</v>
      </c>
      <c r="F293">
        <f t="shared" si="21"/>
        <v>1.7424000000000008</v>
      </c>
      <c r="I293">
        <f t="shared" si="22"/>
        <v>-2648.1397053181054</v>
      </c>
      <c r="J293">
        <f t="shared" si="23"/>
        <v>6901495.2366001559</v>
      </c>
    </row>
    <row r="294" spans="1:10" x14ac:dyDescent="0.25">
      <c r="A294" s="1">
        <f t="shared" si="24"/>
        <v>360.42231600000065</v>
      </c>
      <c r="B294">
        <v>-21.06</v>
      </c>
      <c r="E294">
        <f t="shared" si="20"/>
        <v>-19.75</v>
      </c>
      <c r="F294">
        <f t="shared" si="21"/>
        <v>1.7160999999999966</v>
      </c>
      <c r="I294">
        <f t="shared" si="22"/>
        <v>-2493.9946095768164</v>
      </c>
      <c r="J294">
        <f t="shared" si="23"/>
        <v>6115405.583242842</v>
      </c>
    </row>
    <row r="295" spans="1:10" x14ac:dyDescent="0.25">
      <c r="A295" s="1">
        <f t="shared" si="24"/>
        <v>361.65663900000067</v>
      </c>
      <c r="B295">
        <v>-21.06</v>
      </c>
      <c r="E295">
        <f t="shared" si="20"/>
        <v>-19.75</v>
      </c>
      <c r="F295">
        <f t="shared" si="21"/>
        <v>1.7160999999999966</v>
      </c>
      <c r="I295">
        <f t="shared" si="22"/>
        <v>-2348.7373727562936</v>
      </c>
      <c r="J295">
        <f t="shared" si="23"/>
        <v>5418081.9516416416</v>
      </c>
    </row>
    <row r="296" spans="1:10" x14ac:dyDescent="0.25">
      <c r="A296" s="1">
        <f t="shared" si="24"/>
        <v>362.89096200000068</v>
      </c>
      <c r="B296">
        <v>-21.03</v>
      </c>
      <c r="E296">
        <f t="shared" si="20"/>
        <v>-19.75</v>
      </c>
      <c r="F296">
        <f t="shared" si="21"/>
        <v>1.638400000000003</v>
      </c>
      <c r="I296">
        <f t="shared" si="22"/>
        <v>-2211.8555294043226</v>
      </c>
      <c r="J296">
        <f t="shared" si="23"/>
        <v>4799716.5002897298</v>
      </c>
    </row>
    <row r="297" spans="1:10" x14ac:dyDescent="0.25">
      <c r="A297" s="1">
        <f t="shared" si="24"/>
        <v>364.1252850000007</v>
      </c>
      <c r="B297">
        <v>-21.06</v>
      </c>
      <c r="E297">
        <f t="shared" si="20"/>
        <v>-19.75</v>
      </c>
      <c r="F297">
        <f t="shared" si="21"/>
        <v>1.7160999999999966</v>
      </c>
      <c r="I297">
        <f t="shared" si="22"/>
        <v>-2082.8661623369576</v>
      </c>
      <c r="J297">
        <f t="shared" si="23"/>
        <v>4251044.6510506533</v>
      </c>
    </row>
    <row r="298" spans="1:10" x14ac:dyDescent="0.25">
      <c r="A298" s="1">
        <f t="shared" si="24"/>
        <v>365.35960800000072</v>
      </c>
      <c r="B298">
        <v>-21.08</v>
      </c>
      <c r="E298">
        <f t="shared" si="20"/>
        <v>-19.75</v>
      </c>
      <c r="F298">
        <f t="shared" si="21"/>
        <v>1.7688999999999955</v>
      </c>
      <c r="I298">
        <f t="shared" si="22"/>
        <v>-1961.3141989136072</v>
      </c>
      <c r="J298">
        <f t="shared" si="23"/>
        <v>3764508.7466339273</v>
      </c>
    </row>
    <row r="299" spans="1:10" x14ac:dyDescent="0.25">
      <c r="A299" s="1">
        <f t="shared" si="24"/>
        <v>366.59393100000074</v>
      </c>
      <c r="B299">
        <v>-21.09</v>
      </c>
      <c r="E299">
        <f t="shared" si="20"/>
        <v>-19.75</v>
      </c>
      <c r="F299">
        <f t="shared" si="21"/>
        <v>1.7955999999999996</v>
      </c>
      <c r="I299">
        <f t="shared" si="22"/>
        <v>-1846.7708055472763</v>
      </c>
      <c r="J299">
        <f t="shared" si="23"/>
        <v>3333110.4037437518</v>
      </c>
    </row>
    <row r="300" spans="1:10" x14ac:dyDescent="0.25">
      <c r="A300" s="1">
        <f t="shared" si="24"/>
        <v>367.82825400000075</v>
      </c>
      <c r="B300">
        <v>-21.11</v>
      </c>
      <c r="E300">
        <f t="shared" si="20"/>
        <v>-19.75</v>
      </c>
      <c r="F300">
        <f t="shared" si="21"/>
        <v>1.8495999999999984</v>
      </c>
      <c r="I300">
        <f t="shared" si="22"/>
        <v>-1738.8318747858034</v>
      </c>
      <c r="J300">
        <f t="shared" si="23"/>
        <v>2950568.4391176556</v>
      </c>
    </row>
    <row r="301" spans="1:10" x14ac:dyDescent="0.25">
      <c r="A301" s="1">
        <f t="shared" si="24"/>
        <v>369.06257700000077</v>
      </c>
      <c r="B301">
        <v>-21.09</v>
      </c>
      <c r="E301">
        <f t="shared" si="20"/>
        <v>-19.75</v>
      </c>
      <c r="F301">
        <f t="shared" si="21"/>
        <v>1.7955999999999996</v>
      </c>
      <c r="I301">
        <f t="shared" si="22"/>
        <v>-1637.1165996265559</v>
      </c>
      <c r="J301">
        <f t="shared" si="23"/>
        <v>2611541.970700569</v>
      </c>
    </row>
    <row r="302" spans="1:10" x14ac:dyDescent="0.25">
      <c r="A302" s="1">
        <f t="shared" si="24"/>
        <v>370.29690000000079</v>
      </c>
      <c r="B302">
        <v>-21.12</v>
      </c>
      <c r="E302">
        <f t="shared" si="20"/>
        <v>-19.75</v>
      </c>
      <c r="F302">
        <f t="shared" si="21"/>
        <v>1.8769000000000027</v>
      </c>
      <c r="I302">
        <f t="shared" si="22"/>
        <v>-1541.2661300347827</v>
      </c>
      <c r="J302">
        <f t="shared" si="23"/>
        <v>2310844.2566597266</v>
      </c>
    </row>
    <row r="303" spans="1:10" x14ac:dyDescent="0.25">
      <c r="A303" s="1">
        <f t="shared" si="24"/>
        <v>371.53122300000081</v>
      </c>
      <c r="B303">
        <v>-21.16</v>
      </c>
      <c r="E303">
        <f t="shared" si="20"/>
        <v>-19.75</v>
      </c>
      <c r="F303">
        <f t="shared" si="21"/>
        <v>1.9881000000000004</v>
      </c>
      <c r="I303">
        <f t="shared" si="22"/>
        <v>-1450.9423069258173</v>
      </c>
      <c r="J303">
        <f t="shared" si="23"/>
        <v>2044277.4451981119</v>
      </c>
    </row>
    <row r="304" spans="1:10" x14ac:dyDescent="0.25">
      <c r="A304" s="1">
        <f t="shared" si="24"/>
        <v>372.76554600000082</v>
      </c>
      <c r="B304">
        <v>-21.16</v>
      </c>
      <c r="E304">
        <f t="shared" si="20"/>
        <v>-19.75</v>
      </c>
      <c r="F304">
        <f t="shared" si="21"/>
        <v>1.9881000000000004</v>
      </c>
      <c r="I304">
        <f t="shared" si="22"/>
        <v>-1365.8264691446741</v>
      </c>
      <c r="J304">
        <f t="shared" si="23"/>
        <v>1808127.9132420046</v>
      </c>
    </row>
    <row r="305" spans="1:10" x14ac:dyDescent="0.25">
      <c r="A305" s="1">
        <f t="shared" si="24"/>
        <v>373.99986900000084</v>
      </c>
      <c r="B305">
        <v>-21.13</v>
      </c>
      <c r="E305">
        <f t="shared" si="20"/>
        <v>-19.75</v>
      </c>
      <c r="F305">
        <f t="shared" si="21"/>
        <v>1.9043999999999972</v>
      </c>
      <c r="I305">
        <f t="shared" si="22"/>
        <v>-1285.618329234057</v>
      </c>
      <c r="J305">
        <f t="shared" si="23"/>
        <v>1598930.7347691366</v>
      </c>
    </row>
    <row r="306" spans="1:10" x14ac:dyDescent="0.25">
      <c r="A306" s="1">
        <f t="shared" si="24"/>
        <v>375.23419200000086</v>
      </c>
      <c r="B306">
        <v>-21.15</v>
      </c>
      <c r="E306">
        <f t="shared" si="20"/>
        <v>-19.75</v>
      </c>
      <c r="F306">
        <f t="shared" si="21"/>
        <v>1.959999999999996</v>
      </c>
      <c r="I306">
        <f t="shared" si="22"/>
        <v>-1210.0349140245035</v>
      </c>
      <c r="J306">
        <f t="shared" si="23"/>
        <v>1413447.3387950507</v>
      </c>
    </row>
    <row r="307" spans="1:10" x14ac:dyDescent="0.25">
      <c r="A307" s="1">
        <f t="shared" si="24"/>
        <v>376.46851500000088</v>
      </c>
      <c r="B307">
        <v>-21.19</v>
      </c>
      <c r="E307">
        <f t="shared" si="20"/>
        <v>-19.75</v>
      </c>
      <c r="F307">
        <f t="shared" si="21"/>
        <v>2.0736000000000039</v>
      </c>
      <c r="I307">
        <f t="shared" si="22"/>
        <v>-1138.8095663090944</v>
      </c>
      <c r="J307">
        <f t="shared" si="23"/>
        <v>1249073.4949969281</v>
      </c>
    </row>
    <row r="308" spans="1:10" x14ac:dyDescent="0.25">
      <c r="A308" s="1">
        <f t="shared" si="24"/>
        <v>377.7028380000009</v>
      </c>
      <c r="B308">
        <v>-21.21</v>
      </c>
      <c r="E308">
        <f t="shared" si="20"/>
        <v>-19.75</v>
      </c>
      <c r="F308">
        <f t="shared" si="21"/>
        <v>2.1316000000000024</v>
      </c>
      <c r="I308">
        <f t="shared" si="22"/>
        <v>-1071.6910040806499</v>
      </c>
      <c r="J308">
        <f t="shared" si="23"/>
        <v>1103510.3399342904</v>
      </c>
    </row>
    <row r="309" spans="1:10" x14ac:dyDescent="0.25">
      <c r="A309" s="1">
        <f t="shared" si="24"/>
        <v>378.93716100000091</v>
      </c>
      <c r="B309">
        <v>-21.17</v>
      </c>
      <c r="E309">
        <f t="shared" si="20"/>
        <v>-19.75</v>
      </c>
      <c r="F309">
        <f t="shared" si="21"/>
        <v>2.0164000000000049</v>
      </c>
      <c r="I309">
        <f t="shared" si="22"/>
        <v>-1008.4424340123982</v>
      </c>
      <c r="J309">
        <f t="shared" si="23"/>
        <v>974706.85896076518</v>
      </c>
    </row>
    <row r="310" spans="1:10" x14ac:dyDescent="0.25">
      <c r="A310" s="1">
        <f t="shared" si="24"/>
        <v>380.17148400000093</v>
      </c>
      <c r="B310">
        <v>-21.16</v>
      </c>
      <c r="E310">
        <f t="shared" si="20"/>
        <v>-19.75</v>
      </c>
      <c r="F310">
        <f t="shared" si="21"/>
        <v>1.9881000000000004</v>
      </c>
      <c r="I310">
        <f t="shared" si="22"/>
        <v>-948.84071605451243</v>
      </c>
      <c r="J310">
        <f t="shared" si="23"/>
        <v>860591.51093941298</v>
      </c>
    </row>
    <row r="311" spans="1:10" x14ac:dyDescent="0.25">
      <c r="A311" s="1">
        <f t="shared" si="24"/>
        <v>381.40580700000095</v>
      </c>
      <c r="B311">
        <v>-21.16</v>
      </c>
      <c r="E311">
        <f t="shared" si="20"/>
        <v>-19.75</v>
      </c>
      <c r="F311">
        <f t="shared" si="21"/>
        <v>1.9881000000000004</v>
      </c>
      <c r="I311">
        <f t="shared" si="22"/>
        <v>-892.67557619920751</v>
      </c>
      <c r="J311">
        <f t="shared" si="23"/>
        <v>759539.3995578367</v>
      </c>
    </row>
    <row r="312" spans="1:10" x14ac:dyDescent="0.25">
      <c r="A312" s="1">
        <f t="shared" si="24"/>
        <v>382.64013000000097</v>
      </c>
      <c r="B312">
        <v>-21.17</v>
      </c>
      <c r="E312">
        <f t="shared" si="20"/>
        <v>-19.75</v>
      </c>
      <c r="F312">
        <f t="shared" si="21"/>
        <v>2.0164000000000049</v>
      </c>
      <c r="I312">
        <f t="shared" si="22"/>
        <v>-839.74886463705377</v>
      </c>
      <c r="J312">
        <f t="shared" si="23"/>
        <v>670071.35763048811</v>
      </c>
    </row>
    <row r="313" spans="1:10" x14ac:dyDescent="0.25">
      <c r="A313" s="1">
        <f t="shared" si="24"/>
        <v>383.87445300000098</v>
      </c>
      <c r="B313">
        <v>-21.22</v>
      </c>
      <c r="E313">
        <f t="shared" si="20"/>
        <v>-19.75</v>
      </c>
      <c r="F313">
        <f t="shared" si="21"/>
        <v>2.1608999999999967</v>
      </c>
      <c r="I313">
        <f t="shared" si="22"/>
        <v>-789.87385668728029</v>
      </c>
      <c r="J313">
        <f t="shared" si="23"/>
        <v>590828.75140022999</v>
      </c>
    </row>
    <row r="314" spans="1:10" x14ac:dyDescent="0.25">
      <c r="A314" s="1">
        <f t="shared" si="24"/>
        <v>385.108776000001</v>
      </c>
      <c r="B314">
        <v>-21.24</v>
      </c>
      <c r="E314">
        <f t="shared" si="20"/>
        <v>-19.75</v>
      </c>
      <c r="F314">
        <f t="shared" si="21"/>
        <v>2.2200999999999955</v>
      </c>
      <c r="I314">
        <f t="shared" si="22"/>
        <v>-742.87459403577736</v>
      </c>
      <c r="J314">
        <f t="shared" si="23"/>
        <v>520756.48730918119</v>
      </c>
    </row>
    <row r="315" spans="1:10" x14ac:dyDescent="0.25">
      <c r="A315" s="1">
        <f t="shared" si="24"/>
        <v>386.34309900000102</v>
      </c>
      <c r="B315">
        <v>-21.23</v>
      </c>
      <c r="E315">
        <f t="shared" si="20"/>
        <v>-19.75</v>
      </c>
      <c r="F315">
        <f t="shared" si="21"/>
        <v>2.1904000000000012</v>
      </c>
      <c r="I315">
        <f t="shared" si="22"/>
        <v>-698.58526395668457</v>
      </c>
      <c r="J315">
        <f t="shared" si="23"/>
        <v>458810.15360982978</v>
      </c>
    </row>
    <row r="316" spans="1:10" x14ac:dyDescent="0.25">
      <c r="A316" s="1">
        <f t="shared" si="24"/>
        <v>387.57742200000104</v>
      </c>
      <c r="B316">
        <v>-21.15</v>
      </c>
      <c r="E316">
        <f t="shared" si="20"/>
        <v>-19.75</v>
      </c>
      <c r="F316">
        <f t="shared" si="21"/>
        <v>1.959999999999996</v>
      </c>
      <c r="I316">
        <f t="shared" si="22"/>
        <v>-656.84961432746366</v>
      </c>
      <c r="J316">
        <f t="shared" si="23"/>
        <v>404113.99965608609</v>
      </c>
    </row>
    <row r="317" spans="1:10" x14ac:dyDescent="0.25">
      <c r="A317" s="1">
        <f t="shared" si="24"/>
        <v>388.81174500000105</v>
      </c>
      <c r="B317">
        <v>-21.22</v>
      </c>
      <c r="E317">
        <f t="shared" si="20"/>
        <v>-19.75</v>
      </c>
      <c r="F317">
        <f t="shared" si="21"/>
        <v>2.1608999999999967</v>
      </c>
      <c r="I317">
        <f t="shared" si="22"/>
        <v>-617.52040237364849</v>
      </c>
      <c r="J317">
        <f t="shared" si="23"/>
        <v>355574.16987097508</v>
      </c>
    </row>
    <row r="318" spans="1:10" x14ac:dyDescent="0.25">
      <c r="A318" s="1">
        <f t="shared" si="24"/>
        <v>390.04606800000107</v>
      </c>
      <c r="B318">
        <v>-21.24</v>
      </c>
      <c r="E318">
        <f t="shared" si="20"/>
        <v>-19.75</v>
      </c>
      <c r="F318">
        <f t="shared" si="21"/>
        <v>2.2200999999999955</v>
      </c>
      <c r="I318">
        <f t="shared" si="22"/>
        <v>-580.45887519844678</v>
      </c>
      <c r="J318">
        <f t="shared" si="23"/>
        <v>312725.75037821598</v>
      </c>
    </row>
    <row r="319" spans="1:10" x14ac:dyDescent="0.25">
      <c r="A319" s="1">
        <f t="shared" si="24"/>
        <v>391.28039100000109</v>
      </c>
      <c r="B319">
        <v>-21.26</v>
      </c>
      <c r="E319">
        <f t="shared" si="20"/>
        <v>-19.75</v>
      </c>
      <c r="F319">
        <f t="shared" si="21"/>
        <v>2.2801000000000049</v>
      </c>
      <c r="I319">
        <f t="shared" si="22"/>
        <v>-545.5342802645024</v>
      </c>
      <c r="J319">
        <f t="shared" si="23"/>
        <v>274863.520946862</v>
      </c>
    </row>
    <row r="320" spans="1:10" x14ac:dyDescent="0.25">
      <c r="A320" s="1">
        <f t="shared" si="24"/>
        <v>392.51471400000111</v>
      </c>
      <c r="B320">
        <v>-21.3</v>
      </c>
      <c r="E320">
        <f t="shared" si="20"/>
        <v>-19.75</v>
      </c>
      <c r="F320">
        <f t="shared" si="21"/>
        <v>2.4025000000000021</v>
      </c>
      <c r="I320">
        <f t="shared" si="22"/>
        <v>-512.62340410081742</v>
      </c>
      <c r="J320">
        <f t="shared" si="23"/>
        <v>241398.68741721511</v>
      </c>
    </row>
    <row r="321" spans="1:10" x14ac:dyDescent="0.25">
      <c r="A321" s="1">
        <f t="shared" si="24"/>
        <v>393.74903700000112</v>
      </c>
      <c r="B321">
        <v>-21.28</v>
      </c>
      <c r="E321">
        <f t="shared" si="20"/>
        <v>-19.75</v>
      </c>
      <c r="F321">
        <f t="shared" si="21"/>
        <v>2.3409000000000035</v>
      </c>
      <c r="I321">
        <f t="shared" si="22"/>
        <v>-481.61013760739127</v>
      </c>
      <c r="J321">
        <f t="shared" si="23"/>
        <v>211903.83558963981</v>
      </c>
    </row>
    <row r="322" spans="1:10" x14ac:dyDescent="0.25">
      <c r="A322" s="1">
        <f t="shared" si="24"/>
        <v>394.98336000000114</v>
      </c>
      <c r="B322">
        <v>-21.24</v>
      </c>
      <c r="E322">
        <f t="shared" si="20"/>
        <v>-19.75</v>
      </c>
      <c r="F322">
        <f t="shared" si="21"/>
        <v>2.2200999999999955</v>
      </c>
      <c r="I322">
        <f t="shared" si="22"/>
        <v>-452.38506642397527</v>
      </c>
      <c r="J322">
        <f t="shared" si="23"/>
        <v>185886.06830173405</v>
      </c>
    </row>
    <row r="323" spans="1:10" x14ac:dyDescent="0.25">
      <c r="A323" s="1">
        <f t="shared" si="24"/>
        <v>396.21768300000116</v>
      </c>
      <c r="B323">
        <v>-21.3</v>
      </c>
      <c r="E323">
        <f t="shared" ref="E323:E386" si="25">D$4-(D$4-D$6)*(1-EXP(-(A323-D$2)/D$8))</f>
        <v>-19.75</v>
      </c>
      <c r="F323">
        <f t="shared" ref="F323:F386" si="26">(B323-E323)^2</f>
        <v>2.4025000000000021</v>
      </c>
      <c r="I323">
        <f t="shared" ref="I323:I386" si="27">H$4-(H$4-H$6)*(1-EXP(-($A323-H$2)/H$8))</f>
        <v>-424.84508491777768</v>
      </c>
      <c r="J323">
        <f t="shared" ref="J323:J386" si="28">($B323-I323)^2</f>
        <v>162848.6355612964</v>
      </c>
    </row>
    <row r="324" spans="1:10" x14ac:dyDescent="0.25">
      <c r="A324" s="1">
        <f t="shared" ref="A324:A387" si="29">A323+1.234323</f>
        <v>397.45200600000118</v>
      </c>
      <c r="B324">
        <v>-21.33</v>
      </c>
      <c r="E324">
        <f t="shared" si="25"/>
        <v>-19.75</v>
      </c>
      <c r="F324">
        <f t="shared" si="26"/>
        <v>2.4963999999999946</v>
      </c>
      <c r="I324">
        <f t="shared" si="27"/>
        <v>-398.89303242826645</v>
      </c>
      <c r="J324">
        <f t="shared" si="28"/>
        <v>142553.84345642821</v>
      </c>
    </row>
    <row r="325" spans="1:10" x14ac:dyDescent="0.25">
      <c r="A325" s="1">
        <f t="shared" si="29"/>
        <v>398.68632900000119</v>
      </c>
      <c r="B325">
        <v>-21.38</v>
      </c>
      <c r="E325">
        <f t="shared" si="25"/>
        <v>-19.75</v>
      </c>
      <c r="F325">
        <f t="shared" si="26"/>
        <v>2.6568999999999967</v>
      </c>
      <c r="I325">
        <f t="shared" si="27"/>
        <v>-374.43735048575093</v>
      </c>
      <c r="J325">
        <f t="shared" si="28"/>
        <v>124649.49273201838</v>
      </c>
    </row>
    <row r="326" spans="1:10" x14ac:dyDescent="0.25">
      <c r="A326" s="1">
        <f t="shared" si="29"/>
        <v>399.92065200000121</v>
      </c>
      <c r="B326">
        <v>-21.36</v>
      </c>
      <c r="E326">
        <f t="shared" si="25"/>
        <v>-19.75</v>
      </c>
      <c r="F326">
        <f t="shared" si="26"/>
        <v>2.5920999999999981</v>
      </c>
      <c r="I326">
        <f t="shared" si="27"/>
        <v>-351.39175979440938</v>
      </c>
      <c r="J326">
        <f t="shared" si="28"/>
        <v>108920.96247299472</v>
      </c>
    </row>
    <row r="327" spans="1:10" x14ac:dyDescent="0.25">
      <c r="A327" s="1">
        <f t="shared" si="29"/>
        <v>401.15497500000123</v>
      </c>
      <c r="B327">
        <v>-21.37</v>
      </c>
      <c r="E327">
        <f t="shared" si="25"/>
        <v>-19.75</v>
      </c>
      <c r="F327">
        <f t="shared" si="26"/>
        <v>2.6244000000000032</v>
      </c>
      <c r="I327">
        <f t="shared" si="27"/>
        <v>-329.67495584016933</v>
      </c>
      <c r="J327">
        <f t="shared" si="28"/>
        <v>95051.945795608757</v>
      </c>
    </row>
    <row r="328" spans="1:10" x14ac:dyDescent="0.25">
      <c r="A328" s="1">
        <f t="shared" si="29"/>
        <v>402.38929800000125</v>
      </c>
      <c r="B328">
        <v>-21.35</v>
      </c>
      <c r="E328">
        <f t="shared" si="25"/>
        <v>-19.75</v>
      </c>
      <c r="F328">
        <f t="shared" si="26"/>
        <v>2.5600000000000045</v>
      </c>
      <c r="I328">
        <f t="shared" si="27"/>
        <v>-309.21032204954696</v>
      </c>
      <c r="J328">
        <f t="shared" si="28"/>
        <v>82863.565010468883</v>
      </c>
    </row>
    <row r="329" spans="1:10" x14ac:dyDescent="0.25">
      <c r="A329" s="1">
        <f t="shared" si="29"/>
        <v>403.62362100000126</v>
      </c>
      <c r="B329">
        <v>-21.29</v>
      </c>
      <c r="E329">
        <f t="shared" si="25"/>
        <v>-19.75</v>
      </c>
      <c r="F329">
        <f t="shared" si="26"/>
        <v>2.3715999999999973</v>
      </c>
      <c r="I329">
        <f t="shared" si="27"/>
        <v>-289.92565948747034</v>
      </c>
      <c r="J329">
        <f t="shared" si="28"/>
        <v>72165.117548268099</v>
      </c>
    </row>
    <row r="330" spans="1:10" x14ac:dyDescent="0.25">
      <c r="A330" s="1">
        <f t="shared" si="29"/>
        <v>404.85794400000128</v>
      </c>
      <c r="B330">
        <v>-21.31</v>
      </c>
      <c r="E330">
        <f t="shared" si="25"/>
        <v>-19.75</v>
      </c>
      <c r="F330">
        <f t="shared" si="26"/>
        <v>2.4335999999999962</v>
      </c>
      <c r="I330">
        <f t="shared" si="27"/>
        <v>-271.75293214047133</v>
      </c>
      <c r="J330">
        <f t="shared" si="28"/>
        <v>62721.662259116725</v>
      </c>
    </row>
    <row r="331" spans="1:10" x14ac:dyDescent="0.25">
      <c r="A331" s="1">
        <f t="shared" si="29"/>
        <v>406.0922670000013</v>
      </c>
      <c r="B331">
        <v>-21.31</v>
      </c>
      <c r="E331">
        <f t="shared" si="25"/>
        <v>-19.75</v>
      </c>
      <c r="F331">
        <f t="shared" si="26"/>
        <v>2.4335999999999962</v>
      </c>
      <c r="I331">
        <f t="shared" si="27"/>
        <v>-254.62802688660435</v>
      </c>
      <c r="J331">
        <f t="shared" si="28"/>
        <v>54437.301670258224</v>
      </c>
    </row>
    <row r="332" spans="1:10" x14ac:dyDescent="0.25">
      <c r="A332" s="1">
        <f t="shared" si="29"/>
        <v>407.32659000000132</v>
      </c>
      <c r="B332">
        <v>-21.3</v>
      </c>
      <c r="E332">
        <f t="shared" si="25"/>
        <v>-19.75</v>
      </c>
      <c r="F332">
        <f t="shared" si="26"/>
        <v>2.4025000000000021</v>
      </c>
      <c r="I332">
        <f t="shared" si="27"/>
        <v>-238.49052730526864</v>
      </c>
      <c r="J332">
        <f t="shared" si="28"/>
        <v>47171.725151140636</v>
      </c>
    </row>
    <row r="333" spans="1:10" x14ac:dyDescent="0.25">
      <c r="A333" s="1">
        <f t="shared" si="29"/>
        <v>408.56091300000134</v>
      </c>
      <c r="B333">
        <v>-21.33</v>
      </c>
      <c r="E333">
        <f t="shared" si="25"/>
        <v>-19.75</v>
      </c>
      <c r="F333">
        <f t="shared" si="26"/>
        <v>2.4963999999999946</v>
      </c>
      <c r="I333">
        <f t="shared" si="27"/>
        <v>-223.28350052894189</v>
      </c>
      <c r="J333">
        <f t="shared" si="28"/>
        <v>40785.216375893338</v>
      </c>
    </row>
    <row r="334" spans="1:10" x14ac:dyDescent="0.25">
      <c r="A334" s="1">
        <f t="shared" si="29"/>
        <v>409.79523600000135</v>
      </c>
      <c r="B334">
        <v>-21.38</v>
      </c>
      <c r="E334">
        <f t="shared" si="25"/>
        <v>-19.75</v>
      </c>
      <c r="F334">
        <f t="shared" si="26"/>
        <v>2.6568999999999967</v>
      </c>
      <c r="I334">
        <f t="shared" si="27"/>
        <v>-208.95329638483923</v>
      </c>
      <c r="J334">
        <f t="shared" si="28"/>
        <v>35183.741516674745</v>
      </c>
    </row>
    <row r="335" spans="1:10" x14ac:dyDescent="0.25">
      <c r="A335" s="1">
        <f t="shared" si="29"/>
        <v>411.02955900000137</v>
      </c>
      <c r="B335">
        <v>-21.4</v>
      </c>
      <c r="E335">
        <f t="shared" si="25"/>
        <v>-19.75</v>
      </c>
      <c r="F335">
        <f t="shared" si="26"/>
        <v>2.7224999999999953</v>
      </c>
      <c r="I335">
        <f t="shared" si="27"/>
        <v>-195.4493581178703</v>
      </c>
      <c r="J335">
        <f t="shared" si="28"/>
        <v>30293.179061242663</v>
      </c>
    </row>
    <row r="336" spans="1:10" x14ac:dyDescent="0.25">
      <c r="A336" s="1">
        <f t="shared" si="29"/>
        <v>412.26388200000139</v>
      </c>
      <c r="B336">
        <v>-21.38</v>
      </c>
      <c r="E336">
        <f t="shared" si="25"/>
        <v>-19.75</v>
      </c>
      <c r="F336">
        <f t="shared" si="26"/>
        <v>2.6568999999999967</v>
      </c>
      <c r="I336">
        <f t="shared" si="27"/>
        <v>-182.72404402713175</v>
      </c>
      <c r="J336">
        <f t="shared" si="28"/>
        <v>26031.900543029031</v>
      </c>
    </row>
    <row r="337" spans="1:10" x14ac:dyDescent="0.25">
      <c r="A337" s="1">
        <f t="shared" si="29"/>
        <v>413.49820500000141</v>
      </c>
      <c r="B337">
        <v>-21.4</v>
      </c>
      <c r="E337">
        <f t="shared" si="25"/>
        <v>-19.75</v>
      </c>
      <c r="F337">
        <f t="shared" si="26"/>
        <v>2.7224999999999953</v>
      </c>
      <c r="I337">
        <f t="shared" si="27"/>
        <v>-170.73245938666855</v>
      </c>
      <c r="J337">
        <f t="shared" si="28"/>
        <v>22300.183426471012</v>
      </c>
    </row>
    <row r="338" spans="1:10" x14ac:dyDescent="0.25">
      <c r="A338" s="1">
        <f t="shared" si="29"/>
        <v>414.73252800000142</v>
      </c>
      <c r="B338">
        <v>-21.4</v>
      </c>
      <c r="E338">
        <f t="shared" si="25"/>
        <v>-19.75</v>
      </c>
      <c r="F338">
        <f t="shared" si="26"/>
        <v>2.7224999999999953</v>
      </c>
      <c r="I338">
        <f t="shared" si="27"/>
        <v>-159.43229805752321</v>
      </c>
      <c r="J338">
        <f t="shared" si="28"/>
        <v>19052.915307040927</v>
      </c>
    </row>
    <row r="339" spans="1:10" x14ac:dyDescent="0.25">
      <c r="A339" s="1">
        <f t="shared" si="29"/>
        <v>415.96685100000144</v>
      </c>
      <c r="B339">
        <v>-21.43</v>
      </c>
      <c r="E339">
        <f t="shared" si="25"/>
        <v>-19.75</v>
      </c>
      <c r="F339">
        <f t="shared" si="26"/>
        <v>2.8223999999999991</v>
      </c>
      <c r="I339">
        <f t="shared" si="27"/>
        <v>-148.78369323228293</v>
      </c>
      <c r="J339">
        <f t="shared" si="28"/>
        <v>16218.963179902425</v>
      </c>
    </row>
    <row r="340" spans="1:10" x14ac:dyDescent="0.25">
      <c r="A340" s="1">
        <f t="shared" si="29"/>
        <v>417.20117400000146</v>
      </c>
      <c r="B340">
        <v>-21.42</v>
      </c>
      <c r="E340">
        <f t="shared" si="25"/>
        <v>-19.75</v>
      </c>
      <c r="F340">
        <f t="shared" si="26"/>
        <v>2.7889000000000057</v>
      </c>
      <c r="I340">
        <f t="shared" si="27"/>
        <v>-138.74907678555434</v>
      </c>
      <c r="J340">
        <f t="shared" si="28"/>
        <v>13766.112259350506</v>
      </c>
    </row>
    <row r="341" spans="1:10" x14ac:dyDescent="0.25">
      <c r="A341" s="1">
        <f t="shared" si="29"/>
        <v>418.43549700000148</v>
      </c>
      <c r="B341">
        <v>-21.41</v>
      </c>
      <c r="E341">
        <f t="shared" si="25"/>
        <v>-19.75</v>
      </c>
      <c r="F341">
        <f t="shared" si="26"/>
        <v>2.7556000000000003</v>
      </c>
      <c r="I341">
        <f t="shared" si="27"/>
        <v>-129.29304673415407</v>
      </c>
      <c r="J341">
        <f t="shared" si="28"/>
        <v>11638.751772643673</v>
      </c>
    </row>
    <row r="342" spans="1:10" x14ac:dyDescent="0.25">
      <c r="A342" s="1">
        <f t="shared" si="29"/>
        <v>419.66982000000149</v>
      </c>
      <c r="B342">
        <v>-21.43</v>
      </c>
      <c r="E342">
        <f t="shared" si="25"/>
        <v>-19.75</v>
      </c>
      <c r="F342">
        <f t="shared" si="26"/>
        <v>2.8223999999999991</v>
      </c>
      <c r="I342">
        <f t="shared" si="27"/>
        <v>-120.38224233941959</v>
      </c>
      <c r="J342">
        <f t="shared" si="28"/>
        <v>9791.5462639992238</v>
      </c>
    </row>
    <row r="343" spans="1:10" x14ac:dyDescent="0.25">
      <c r="A343" s="1">
        <f t="shared" si="29"/>
        <v>420.90414300000151</v>
      </c>
      <c r="B343">
        <v>-21.44</v>
      </c>
      <c r="E343">
        <f t="shared" si="25"/>
        <v>-19.75</v>
      </c>
      <c r="F343">
        <f t="shared" si="26"/>
        <v>2.8561000000000045</v>
      </c>
      <c r="I343">
        <f t="shared" si="27"/>
        <v>-111.98522641100037</v>
      </c>
      <c r="J343">
        <f t="shared" si="28"/>
        <v>8198.4380258193196</v>
      </c>
    </row>
    <row r="344" spans="1:10" x14ac:dyDescent="0.25">
      <c r="A344" s="1">
        <f t="shared" si="29"/>
        <v>422.13846600000153</v>
      </c>
      <c r="B344">
        <v>-21.45</v>
      </c>
      <c r="E344">
        <f t="shared" si="25"/>
        <v>-19.75</v>
      </c>
      <c r="F344">
        <f t="shared" si="26"/>
        <v>2.8899999999999975</v>
      </c>
      <c r="I344">
        <f t="shared" si="27"/>
        <v>-104.0723743969002</v>
      </c>
      <c r="J344">
        <f t="shared" si="28"/>
        <v>6826.4567509815497</v>
      </c>
    </row>
    <row r="345" spans="1:10" x14ac:dyDescent="0.25">
      <c r="A345" s="1">
        <f t="shared" si="29"/>
        <v>423.37278900000155</v>
      </c>
      <c r="B345">
        <v>-21.46</v>
      </c>
      <c r="E345">
        <f t="shared" si="25"/>
        <v>-19.75</v>
      </c>
      <c r="F345">
        <f t="shared" si="26"/>
        <v>2.9241000000000028</v>
      </c>
      <c r="I345">
        <f t="shared" si="27"/>
        <v>-96.615769868482332</v>
      </c>
      <c r="J345">
        <f t="shared" si="28"/>
        <v>5648.3897445242774</v>
      </c>
    </row>
    <row r="346" spans="1:10" x14ac:dyDescent="0.25">
      <c r="A346" s="1">
        <f t="shared" si="29"/>
        <v>424.60711200000156</v>
      </c>
      <c r="B346">
        <v>-21.44</v>
      </c>
      <c r="E346">
        <f t="shared" si="25"/>
        <v>-19.75</v>
      </c>
      <c r="F346">
        <f t="shared" si="26"/>
        <v>2.8561000000000045</v>
      </c>
      <c r="I346">
        <f t="shared" si="27"/>
        <v>-89.589106031708198</v>
      </c>
      <c r="J346">
        <f t="shared" si="28"/>
        <v>4644.300652921007</v>
      </c>
    </row>
    <row r="347" spans="1:10" x14ac:dyDescent="0.25">
      <c r="A347" s="1">
        <f t="shared" si="29"/>
        <v>425.84143500000158</v>
      </c>
      <c r="B347">
        <v>-21.45</v>
      </c>
      <c r="E347">
        <f t="shared" si="25"/>
        <v>-19.75</v>
      </c>
      <c r="F347">
        <f t="shared" si="26"/>
        <v>2.8899999999999975</v>
      </c>
      <c r="I347">
        <f t="shared" si="27"/>
        <v>-82.967592917145183</v>
      </c>
      <c r="J347">
        <f t="shared" si="28"/>
        <v>3784.4142383195908</v>
      </c>
    </row>
    <row r="348" spans="1:10" x14ac:dyDescent="0.25">
      <c r="A348" s="1">
        <f t="shared" si="29"/>
        <v>427.0757580000016</v>
      </c>
      <c r="B348">
        <v>-21.49</v>
      </c>
      <c r="E348">
        <f t="shared" si="25"/>
        <v>-19.75</v>
      </c>
      <c r="F348">
        <f t="shared" si="26"/>
        <v>3.0275999999999947</v>
      </c>
      <c r="I348">
        <f t="shared" si="27"/>
        <v>-76.727869921309065</v>
      </c>
      <c r="J348">
        <f t="shared" si="28"/>
        <v>3051.2222734434613</v>
      </c>
    </row>
    <row r="349" spans="1:10" x14ac:dyDescent="0.25">
      <c r="A349" s="1">
        <f t="shared" si="29"/>
        <v>428.31008100000162</v>
      </c>
      <c r="B349">
        <v>-21.52</v>
      </c>
      <c r="E349">
        <f t="shared" si="25"/>
        <v>-19.75</v>
      </c>
      <c r="F349">
        <f t="shared" si="26"/>
        <v>3.1328999999999985</v>
      </c>
      <c r="I349">
        <f t="shared" si="27"/>
        <v>-70.847923390789163</v>
      </c>
      <c r="J349">
        <f t="shared" si="28"/>
        <v>2433.2440260475651</v>
      </c>
    </row>
    <row r="350" spans="1:10" x14ac:dyDescent="0.25">
      <c r="A350" s="1">
        <f t="shared" si="29"/>
        <v>429.54440400000163</v>
      </c>
      <c r="B350">
        <v>-21.53</v>
      </c>
      <c r="E350">
        <f t="shared" si="25"/>
        <v>-19.75</v>
      </c>
      <c r="F350">
        <f t="shared" si="26"/>
        <v>3.1684000000000041</v>
      </c>
      <c r="I350">
        <f t="shared" si="27"/>
        <v>-65.307008958394633</v>
      </c>
      <c r="J350">
        <f t="shared" si="28"/>
        <v>1916.4265133433639</v>
      </c>
    </row>
    <row r="351" spans="1:10" x14ac:dyDescent="0.25">
      <c r="A351" s="1">
        <f t="shared" si="29"/>
        <v>430.77872700000165</v>
      </c>
      <c r="B351">
        <v>-21.54</v>
      </c>
      <c r="E351">
        <f t="shared" si="25"/>
        <v>-19.75</v>
      </c>
      <c r="F351">
        <f t="shared" si="26"/>
        <v>3.2040999999999968</v>
      </c>
      <c r="I351">
        <f t="shared" si="27"/>
        <v>-60.085578357323541</v>
      </c>
      <c r="J351">
        <f t="shared" si="28"/>
        <v>1485.7616109005692</v>
      </c>
    </row>
    <row r="352" spans="1:10" x14ac:dyDescent="0.25">
      <c r="A352" s="1">
        <f t="shared" si="29"/>
        <v>432.01305000000167</v>
      </c>
      <c r="B352">
        <v>-21.54</v>
      </c>
      <c r="E352">
        <f t="shared" si="25"/>
        <v>-19.75</v>
      </c>
      <c r="F352">
        <f t="shared" si="26"/>
        <v>3.2040999999999968</v>
      </c>
      <c r="I352">
        <f t="shared" si="27"/>
        <v>-55.165210455157691</v>
      </c>
      <c r="J352">
        <f t="shared" si="28"/>
        <v>1130.6547781536462</v>
      </c>
    </row>
    <row r="353" spans="1:10" x14ac:dyDescent="0.25">
      <c r="A353" s="1">
        <f t="shared" si="29"/>
        <v>433.24737300000169</v>
      </c>
      <c r="B353">
        <v>-21.54</v>
      </c>
      <c r="E353">
        <f t="shared" si="25"/>
        <v>-19.75</v>
      </c>
      <c r="F353">
        <f t="shared" si="26"/>
        <v>3.2040999999999968</v>
      </c>
      <c r="I353">
        <f t="shared" si="27"/>
        <v>-50.528546264371087</v>
      </c>
      <c r="J353">
        <f t="shared" si="28"/>
        <v>840.33581452158296</v>
      </c>
    </row>
    <row r="354" spans="1:10" x14ac:dyDescent="0.25">
      <c r="A354" s="1">
        <f t="shared" si="29"/>
        <v>434.4816960000017</v>
      </c>
      <c r="B354">
        <v>-21.52</v>
      </c>
      <c r="E354">
        <f t="shared" si="25"/>
        <v>-19.75</v>
      </c>
      <c r="F354">
        <f t="shared" si="26"/>
        <v>3.1328999999999985</v>
      </c>
      <c r="I354">
        <f t="shared" si="27"/>
        <v>-46.159227700070275</v>
      </c>
      <c r="J354">
        <f t="shared" si="28"/>
        <v>607.09154165591031</v>
      </c>
    </row>
    <row r="355" spans="1:10" x14ac:dyDescent="0.25">
      <c r="A355" s="1">
        <f t="shared" si="29"/>
        <v>435.71601900000172</v>
      </c>
      <c r="B355">
        <v>-21.53</v>
      </c>
      <c r="E355">
        <f t="shared" si="25"/>
        <v>-19.75</v>
      </c>
      <c r="F355">
        <f t="shared" si="26"/>
        <v>3.1684000000000041</v>
      </c>
      <c r="I355">
        <f t="shared" si="27"/>
        <v>-42.041839868905186</v>
      </c>
      <c r="J355">
        <f t="shared" si="28"/>
        <v>420.73557480760826</v>
      </c>
    </row>
    <row r="356" spans="1:10" x14ac:dyDescent="0.25">
      <c r="A356" s="1">
        <f t="shared" si="29"/>
        <v>436.95034200000174</v>
      </c>
      <c r="B356">
        <v>-21.53</v>
      </c>
      <c r="E356">
        <f t="shared" si="25"/>
        <v>-19.75</v>
      </c>
      <c r="F356">
        <f t="shared" si="26"/>
        <v>3.1684000000000041</v>
      </c>
      <c r="I356">
        <f t="shared" si="27"/>
        <v>-38.161856685546034</v>
      </c>
      <c r="J356">
        <f t="shared" si="28"/>
        <v>276.61865680854226</v>
      </c>
    </row>
    <row r="357" spans="1:10" x14ac:dyDescent="0.25">
      <c r="A357" s="1">
        <f t="shared" si="29"/>
        <v>438.18466500000176</v>
      </c>
      <c r="B357">
        <v>-21.52</v>
      </c>
      <c r="E357">
        <f t="shared" si="25"/>
        <v>-19.75</v>
      </c>
      <c r="F357">
        <f t="shared" si="26"/>
        <v>3.1328999999999985</v>
      </c>
      <c r="I357">
        <f t="shared" si="27"/>
        <v>-34.505589624862026</v>
      </c>
      <c r="J357">
        <f t="shared" si="28"/>
        <v>168.62553790532431</v>
      </c>
    </row>
    <row r="358" spans="1:10" x14ac:dyDescent="0.25">
      <c r="A358" s="1">
        <f t="shared" si="29"/>
        <v>439.41898800000178</v>
      </c>
      <c r="B358">
        <v>-21.58</v>
      </c>
      <c r="E358">
        <f t="shared" si="25"/>
        <v>-19.75</v>
      </c>
      <c r="F358">
        <f t="shared" si="26"/>
        <v>3.3488999999999938</v>
      </c>
      <c r="I358">
        <f t="shared" si="27"/>
        <v>-31.060139429000891</v>
      </c>
      <c r="J358">
        <f t="shared" si="28"/>
        <v>89.873043593297382</v>
      </c>
    </row>
    <row r="359" spans="1:10" x14ac:dyDescent="0.25">
      <c r="A359" s="1">
        <f t="shared" si="29"/>
        <v>440.65331100000179</v>
      </c>
      <c r="B359">
        <v>-21.6</v>
      </c>
      <c r="E359">
        <f t="shared" si="25"/>
        <v>-19.75</v>
      </c>
      <c r="F359">
        <f t="shared" si="26"/>
        <v>3.4225000000000052</v>
      </c>
      <c r="I359">
        <f t="shared" si="27"/>
        <v>-27.813350598991612</v>
      </c>
      <c r="J359">
        <f t="shared" si="28"/>
        <v>38.605725665989404</v>
      </c>
    </row>
    <row r="360" spans="1:10" x14ac:dyDescent="0.25">
      <c r="A360" s="1">
        <f t="shared" si="29"/>
        <v>441.88763400000181</v>
      </c>
      <c r="B360">
        <v>-21.63</v>
      </c>
      <c r="E360">
        <f t="shared" si="25"/>
        <v>-19.75</v>
      </c>
      <c r="F360">
        <f t="shared" si="26"/>
        <v>3.5343999999999962</v>
      </c>
      <c r="I360">
        <f t="shared" si="27"/>
        <v>-24.753768510318231</v>
      </c>
      <c r="J360">
        <f t="shared" si="28"/>
        <v>9.757929706055787</v>
      </c>
    </row>
    <row r="361" spans="1:10" x14ac:dyDescent="0.25">
      <c r="A361" s="1">
        <f t="shared" si="29"/>
        <v>443.12195700000183</v>
      </c>
      <c r="B361">
        <v>-21.61</v>
      </c>
      <c r="E361">
        <f t="shared" si="25"/>
        <v>-19.75</v>
      </c>
      <c r="F361">
        <f t="shared" si="26"/>
        <v>3.4595999999999978</v>
      </c>
      <c r="I361">
        <f t="shared" si="27"/>
        <v>-21.870599001168422</v>
      </c>
      <c r="J361">
        <f t="shared" si="28"/>
        <v>6.791183940997958E-2</v>
      </c>
    </row>
    <row r="362" spans="1:10" x14ac:dyDescent="0.25">
      <c r="A362" s="1">
        <f t="shared" si="29"/>
        <v>444.35628000000185</v>
      </c>
      <c r="B362">
        <v>-21.6</v>
      </c>
      <c r="E362">
        <f t="shared" si="25"/>
        <v>-19.75</v>
      </c>
      <c r="F362">
        <f t="shared" si="26"/>
        <v>3.4225000000000052</v>
      </c>
      <c r="I362">
        <f t="shared" si="27"/>
        <v>-19.153670290785108</v>
      </c>
      <c r="J362">
        <f t="shared" si="28"/>
        <v>5.9845290461874248</v>
      </c>
    </row>
    <row r="363" spans="1:10" x14ac:dyDescent="0.25">
      <c r="A363" s="1">
        <f t="shared" si="29"/>
        <v>445.59060300000186</v>
      </c>
      <c r="B363">
        <v>-21.61</v>
      </c>
      <c r="E363">
        <f t="shared" si="25"/>
        <v>-19.75</v>
      </c>
      <c r="F363">
        <f t="shared" si="26"/>
        <v>3.4595999999999978</v>
      </c>
      <c r="I363">
        <f t="shared" si="27"/>
        <v>-16.593397093569685</v>
      </c>
      <c r="J363">
        <f t="shared" si="28"/>
        <v>25.16630472080508</v>
      </c>
    </row>
    <row r="364" spans="1:10" x14ac:dyDescent="0.25">
      <c r="A364" s="1">
        <f t="shared" si="29"/>
        <v>446.82492600000188</v>
      </c>
      <c r="B364">
        <v>-21.63</v>
      </c>
      <c r="E364">
        <f t="shared" si="25"/>
        <v>-19.75</v>
      </c>
      <c r="F364">
        <f t="shared" si="26"/>
        <v>3.5343999999999962</v>
      </c>
      <c r="I364">
        <f t="shared" si="27"/>
        <v>-14.180746802331441</v>
      </c>
      <c r="J364">
        <f t="shared" si="28"/>
        <v>55.491373202975232</v>
      </c>
    </row>
    <row r="365" spans="1:10" x14ac:dyDescent="0.25">
      <c r="A365" s="1">
        <f t="shared" si="29"/>
        <v>448.0592490000019</v>
      </c>
      <c r="B365">
        <v>-21.67</v>
      </c>
      <c r="E365">
        <f t="shared" si="25"/>
        <v>-19.75</v>
      </c>
      <c r="F365">
        <f t="shared" si="26"/>
        <v>3.6864000000000066</v>
      </c>
      <c r="I365">
        <f t="shared" si="27"/>
        <v>-11.907207621378909</v>
      </c>
      <c r="J365">
        <f t="shared" si="28"/>
        <v>95.312115028062095</v>
      </c>
    </row>
    <row r="366" spans="1:10" x14ac:dyDescent="0.25">
      <c r="A366" s="1">
        <f t="shared" si="29"/>
        <v>449.29357200000192</v>
      </c>
      <c r="B366">
        <v>-21.64</v>
      </c>
      <c r="E366">
        <f t="shared" si="25"/>
        <v>-19.75</v>
      </c>
      <c r="F366">
        <f t="shared" si="26"/>
        <v>3.5721000000000021</v>
      </c>
      <c r="I366">
        <f t="shared" si="27"/>
        <v>-9.7647585370263528</v>
      </c>
      <c r="J366">
        <f t="shared" si="28"/>
        <v>141.0213598039285</v>
      </c>
    </row>
    <row r="367" spans="1:10" x14ac:dyDescent="0.25">
      <c r="A367" s="1">
        <f t="shared" si="29"/>
        <v>450.52789500000193</v>
      </c>
      <c r="B367">
        <v>-21.67</v>
      </c>
      <c r="E367">
        <f t="shared" si="25"/>
        <v>-19.75</v>
      </c>
      <c r="F367">
        <f t="shared" si="26"/>
        <v>3.6864000000000066</v>
      </c>
      <c r="I367">
        <f t="shared" si="27"/>
        <v>-7.745841019572314</v>
      </c>
      <c r="J367">
        <f t="shared" si="28"/>
        <v>193.88220331222502</v>
      </c>
    </row>
    <row r="368" spans="1:10" x14ac:dyDescent="0.25">
      <c r="A368" s="1">
        <f t="shared" si="29"/>
        <v>451.76221800000195</v>
      </c>
      <c r="B368">
        <v>-21.65</v>
      </c>
      <c r="E368">
        <f t="shared" si="25"/>
        <v>-19.75</v>
      </c>
      <c r="F368">
        <f t="shared" si="26"/>
        <v>3.6099999999999945</v>
      </c>
      <c r="I368">
        <f t="shared" si="27"/>
        <v>-5.8433323569151128</v>
      </c>
      <c r="J368">
        <f t="shared" si="28"/>
        <v>249.8507419789467</v>
      </c>
    </row>
    <row r="369" spans="1:10" x14ac:dyDescent="0.25">
      <c r="A369" s="1">
        <f t="shared" si="29"/>
        <v>452.99654100000197</v>
      </c>
      <c r="B369">
        <v>-21.58</v>
      </c>
      <c r="E369">
        <f t="shared" si="25"/>
        <v>-19.75</v>
      </c>
      <c r="F369">
        <f t="shared" si="26"/>
        <v>3.3488999999999938</v>
      </c>
      <c r="I369">
        <f t="shared" si="27"/>
        <v>-4.0505205257264265</v>
      </c>
      <c r="J369">
        <f t="shared" si="28"/>
        <v>307.28265063897845</v>
      </c>
    </row>
    <row r="370" spans="1:10" x14ac:dyDescent="0.25">
      <c r="A370" s="1">
        <f t="shared" si="29"/>
        <v>454.23086400000199</v>
      </c>
      <c r="B370">
        <v>-21.65</v>
      </c>
      <c r="E370">
        <f t="shared" si="25"/>
        <v>-19.75</v>
      </c>
      <c r="F370">
        <f t="shared" si="26"/>
        <v>3.6099999999999945</v>
      </c>
      <c r="I370">
        <f t="shared" si="27"/>
        <v>-2.3610805115290745</v>
      </c>
      <c r="J370">
        <f t="shared" si="28"/>
        <v>372.06241503271343</v>
      </c>
    </row>
    <row r="371" spans="1:10" x14ac:dyDescent="0.25">
      <c r="A371" s="1">
        <f t="shared" si="29"/>
        <v>455.465187000002</v>
      </c>
      <c r="B371">
        <v>-21.69</v>
      </c>
      <c r="E371">
        <f t="shared" si="25"/>
        <v>-19.75</v>
      </c>
      <c r="F371">
        <f t="shared" si="26"/>
        <v>3.7636000000000052</v>
      </c>
      <c r="I371">
        <f t="shared" si="27"/>
        <v>-0.76905199413654302</v>
      </c>
      <c r="J371">
        <f t="shared" si="28"/>
        <v>437.6860654640422</v>
      </c>
    </row>
    <row r="372" spans="1:10" x14ac:dyDescent="0.25">
      <c r="A372" s="1">
        <f t="shared" si="29"/>
        <v>456.69951000000202</v>
      </c>
      <c r="B372">
        <v>-21.68</v>
      </c>
      <c r="E372">
        <f t="shared" si="25"/>
        <v>-19.75</v>
      </c>
      <c r="F372">
        <f t="shared" si="26"/>
        <v>3.724899999999999</v>
      </c>
      <c r="I372">
        <f t="shared" si="27"/>
        <v>0.73118168027138708</v>
      </c>
      <c r="J372">
        <f t="shared" si="28"/>
        <v>502.2610643061318</v>
      </c>
    </row>
    <row r="373" spans="1:10" x14ac:dyDescent="0.25">
      <c r="A373" s="1">
        <f t="shared" si="29"/>
        <v>457.93383300000204</v>
      </c>
      <c r="B373">
        <v>-21.72</v>
      </c>
      <c r="E373">
        <f t="shared" si="25"/>
        <v>-19.75</v>
      </c>
      <c r="F373">
        <f t="shared" si="26"/>
        <v>3.8808999999999956</v>
      </c>
      <c r="I373">
        <f t="shared" si="27"/>
        <v>2.1449133146228725</v>
      </c>
      <c r="J373">
        <f t="shared" si="28"/>
        <v>569.53408751446398</v>
      </c>
    </row>
    <row r="374" spans="1:10" x14ac:dyDescent="0.25">
      <c r="A374" s="1">
        <f t="shared" si="29"/>
        <v>459.16815600000206</v>
      </c>
      <c r="B374">
        <v>-21.72</v>
      </c>
      <c r="E374">
        <f t="shared" si="25"/>
        <v>-19.75</v>
      </c>
      <c r="F374">
        <f t="shared" si="26"/>
        <v>3.8808999999999956</v>
      </c>
      <c r="I374">
        <f t="shared" si="27"/>
        <v>3.4771305338869851</v>
      </c>
      <c r="J374">
        <f t="shared" si="28"/>
        <v>634.89538714173977</v>
      </c>
    </row>
    <row r="375" spans="1:10" x14ac:dyDescent="0.25">
      <c r="A375" s="1">
        <f t="shared" si="29"/>
        <v>460.40247900000207</v>
      </c>
      <c r="B375">
        <v>-21.69</v>
      </c>
      <c r="E375">
        <f t="shared" si="25"/>
        <v>-19.75</v>
      </c>
      <c r="F375">
        <f t="shared" si="26"/>
        <v>3.7636000000000052</v>
      </c>
      <c r="I375">
        <f t="shared" si="27"/>
        <v>4.7325333813432309</v>
      </c>
      <c r="J375">
        <f t="shared" si="28"/>
        <v>698.15027028819736</v>
      </c>
    </row>
    <row r="376" spans="1:10" x14ac:dyDescent="0.25">
      <c r="A376" s="1">
        <f t="shared" si="29"/>
        <v>461.63680200000209</v>
      </c>
      <c r="B376">
        <v>-21.66</v>
      </c>
      <c r="E376">
        <f t="shared" si="25"/>
        <v>-19.75</v>
      </c>
      <c r="F376">
        <f t="shared" si="26"/>
        <v>3.6481000000000003</v>
      </c>
      <c r="I376">
        <f t="shared" si="27"/>
        <v>5.9155509002669042</v>
      </c>
      <c r="J376">
        <f t="shared" si="28"/>
        <v>760.41100745321091</v>
      </c>
    </row>
    <row r="377" spans="1:10" x14ac:dyDescent="0.25">
      <c r="A377" s="1">
        <f t="shared" si="29"/>
        <v>462.87112500000211</v>
      </c>
      <c r="B377">
        <v>-21.67</v>
      </c>
      <c r="E377">
        <f t="shared" si="25"/>
        <v>-19.75</v>
      </c>
      <c r="F377">
        <f t="shared" si="26"/>
        <v>3.6864000000000066</v>
      </c>
      <c r="I377">
        <f t="shared" si="27"/>
        <v>7.0303567595304273</v>
      </c>
      <c r="J377">
        <f t="shared" si="28"/>
        <v>823.71047812432403</v>
      </c>
    </row>
    <row r="378" spans="1:10" x14ac:dyDescent="0.25">
      <c r="A378" s="1">
        <f t="shared" si="29"/>
        <v>464.10544800000213</v>
      </c>
      <c r="B378">
        <v>-21.75</v>
      </c>
      <c r="E378">
        <f t="shared" si="25"/>
        <v>-19.75</v>
      </c>
      <c r="F378">
        <f t="shared" si="26"/>
        <v>4</v>
      </c>
      <c r="I378">
        <f t="shared" si="27"/>
        <v>8.0808839782473498</v>
      </c>
      <c r="J378">
        <f t="shared" si="28"/>
        <v>889.88163892365446</v>
      </c>
    </row>
    <row r="379" spans="1:10" x14ac:dyDescent="0.25">
      <c r="A379" s="1">
        <f t="shared" si="29"/>
        <v>465.33977100000214</v>
      </c>
      <c r="B379">
        <v>-21.71</v>
      </c>
      <c r="E379">
        <f t="shared" si="25"/>
        <v>-19.75</v>
      </c>
      <c r="F379">
        <f t="shared" si="26"/>
        <v>3.8416000000000032</v>
      </c>
      <c r="I379">
        <f t="shared" si="27"/>
        <v>9.070838801407497</v>
      </c>
      <c r="J379">
        <f t="shared" si="28"/>
        <v>947.46003731823339</v>
      </c>
    </row>
    <row r="380" spans="1:10" x14ac:dyDescent="0.25">
      <c r="A380" s="1">
        <f t="shared" si="29"/>
        <v>466.57409400000216</v>
      </c>
      <c r="B380">
        <v>-21.72</v>
      </c>
      <c r="E380">
        <f t="shared" si="25"/>
        <v>-19.75</v>
      </c>
      <c r="F380">
        <f t="shared" si="26"/>
        <v>3.8808999999999956</v>
      </c>
      <c r="I380">
        <f t="shared" si="27"/>
        <v>10.003713775456225</v>
      </c>
      <c r="J380">
        <f t="shared" si="28"/>
        <v>1006.394015707071</v>
      </c>
    </row>
    <row r="381" spans="1:10" x14ac:dyDescent="0.25">
      <c r="A381" s="1">
        <f t="shared" si="29"/>
        <v>467.80841700000218</v>
      </c>
      <c r="B381">
        <v>-21.7</v>
      </c>
      <c r="E381">
        <f t="shared" si="25"/>
        <v>-19.75</v>
      </c>
      <c r="F381">
        <f t="shared" si="26"/>
        <v>3.8024999999999971</v>
      </c>
      <c r="I381">
        <f t="shared" si="27"/>
        <v>10.882800069948305</v>
      </c>
      <c r="J381">
        <f t="shared" si="28"/>
        <v>1061.6388603982234</v>
      </c>
    </row>
    <row r="382" spans="1:10" x14ac:dyDescent="0.25">
      <c r="A382" s="1">
        <f t="shared" si="29"/>
        <v>469.0427400000022</v>
      </c>
      <c r="B382">
        <v>-21.75</v>
      </c>
      <c r="E382">
        <f t="shared" si="25"/>
        <v>-19.75</v>
      </c>
      <c r="F382">
        <f t="shared" si="26"/>
        <v>4</v>
      </c>
      <c r="I382">
        <f t="shared" si="27"/>
        <v>11.711199088746994</v>
      </c>
      <c r="J382">
        <f t="shared" si="28"/>
        <v>1119.6518444567628</v>
      </c>
    </row>
    <row r="383" spans="1:10" x14ac:dyDescent="0.25">
      <c r="A383" s="1">
        <f t="shared" si="29"/>
        <v>470.27706300000222</v>
      </c>
      <c r="B383">
        <v>-21.76</v>
      </c>
      <c r="E383">
        <f t="shared" si="25"/>
        <v>-19.75</v>
      </c>
      <c r="F383">
        <f t="shared" si="26"/>
        <v>4.040100000000006</v>
      </c>
      <c r="I383">
        <f t="shared" si="27"/>
        <v>12.491833411732465</v>
      </c>
      <c r="J383">
        <f t="shared" si="28"/>
        <v>1173.1880920650722</v>
      </c>
    </row>
    <row r="384" spans="1:10" x14ac:dyDescent="0.25">
      <c r="A384" s="1">
        <f t="shared" si="29"/>
        <v>471.51138600000223</v>
      </c>
      <c r="B384">
        <v>-21.65</v>
      </c>
      <c r="E384">
        <f t="shared" si="25"/>
        <v>-19.75</v>
      </c>
      <c r="F384">
        <f t="shared" si="26"/>
        <v>3.6099999999999945</v>
      </c>
      <c r="I384">
        <f t="shared" si="27"/>
        <v>13.227457105621792</v>
      </c>
      <c r="J384">
        <f t="shared" si="28"/>
        <v>1216.4370141544875</v>
      </c>
    </row>
    <row r="385" spans="1:10" x14ac:dyDescent="0.25">
      <c r="A385" s="1">
        <f t="shared" si="29"/>
        <v>472.74570900000225</v>
      </c>
      <c r="B385">
        <v>-21.24</v>
      </c>
      <c r="E385">
        <f t="shared" si="25"/>
        <v>-19.75</v>
      </c>
      <c r="F385">
        <f t="shared" si="26"/>
        <v>2.2200999999999955</v>
      </c>
      <c r="I385">
        <f t="shared" si="27"/>
        <v>13.920665440276895</v>
      </c>
      <c r="J385">
        <f t="shared" si="28"/>
        <v>1236.2723942030818</v>
      </c>
    </row>
    <row r="386" spans="1:10" x14ac:dyDescent="0.25">
      <c r="A386" s="1">
        <f t="shared" si="29"/>
        <v>473.98003200000227</v>
      </c>
      <c r="B386">
        <v>-7.6</v>
      </c>
      <c r="E386">
        <f t="shared" si="25"/>
        <v>-19.75</v>
      </c>
      <c r="F386">
        <f t="shared" si="26"/>
        <v>147.6225</v>
      </c>
      <c r="I386">
        <f t="shared" si="27"/>
        <v>14.573904044779486</v>
      </c>
      <c r="J386">
        <f t="shared" si="28"/>
        <v>491.68202058708795</v>
      </c>
    </row>
    <row r="387" spans="1:10" x14ac:dyDescent="0.25">
      <c r="A387" s="1">
        <f t="shared" si="29"/>
        <v>475.21435500000229</v>
      </c>
      <c r="B387">
        <v>3.58</v>
      </c>
      <c r="E387">
        <f t="shared" ref="E387:E450" si="30">D$4-(D$4-D$6)*(1-EXP(-(A387-D$2)/D$8))</f>
        <v>-19.75</v>
      </c>
      <c r="F387">
        <f t="shared" ref="F387:F450" si="31">(B387-E387)^2</f>
        <v>544.2888999999999</v>
      </c>
      <c r="I387">
        <f t="shared" ref="I387:I450" si="32">H$4-(H$4-H$6)*(1-EXP(-($A387-H$2)/H$8))</f>
        <v>15.189477535575444</v>
      </c>
      <c r="J387">
        <f t="shared" ref="J387:J450" si="33">($B387-I387)^2</f>
        <v>134.77996864903088</v>
      </c>
    </row>
    <row r="388" spans="1:10" x14ac:dyDescent="0.25">
      <c r="A388" s="1">
        <f t="shared" ref="A388:A451" si="34">A387+1.234323</f>
        <v>476.4486780000023</v>
      </c>
      <c r="B388">
        <v>8.42</v>
      </c>
      <c r="E388">
        <f t="shared" si="30"/>
        <v>-19.75</v>
      </c>
      <c r="F388">
        <f t="shared" si="31"/>
        <v>793.54890000000012</v>
      </c>
      <c r="I388">
        <f t="shared" si="32"/>
        <v>15.769557647128639</v>
      </c>
      <c r="J388">
        <f t="shared" si="33"/>
        <v>54.01599760846706</v>
      </c>
    </row>
    <row r="389" spans="1:10" x14ac:dyDescent="0.25">
      <c r="A389" s="1">
        <f t="shared" si="34"/>
        <v>477.68300100000232</v>
      </c>
      <c r="B389">
        <v>11.02</v>
      </c>
      <c r="E389">
        <f t="shared" si="30"/>
        <v>-19.75</v>
      </c>
      <c r="F389">
        <f t="shared" si="31"/>
        <v>946.79289999999992</v>
      </c>
      <c r="I389">
        <f t="shared" si="32"/>
        <v>16.316190893769061</v>
      </c>
      <c r="J389">
        <f t="shared" si="33"/>
        <v>28.049637983242331</v>
      </c>
    </row>
    <row r="390" spans="1:10" x14ac:dyDescent="0.25">
      <c r="A390" s="1">
        <f t="shared" si="34"/>
        <v>478.91732400000234</v>
      </c>
      <c r="B390">
        <v>12.95</v>
      </c>
      <c r="E390">
        <f t="shared" si="30"/>
        <v>-19.75</v>
      </c>
      <c r="F390">
        <f t="shared" si="31"/>
        <v>1069.2900000000002</v>
      </c>
      <c r="I390">
        <f t="shared" si="32"/>
        <v>16.831305789766049</v>
      </c>
      <c r="J390">
        <f t="shared" si="33"/>
        <v>15.064534633671455</v>
      </c>
    </row>
    <row r="391" spans="1:10" x14ac:dyDescent="0.25">
      <c r="A391" s="1">
        <f t="shared" si="34"/>
        <v>480.15164700000236</v>
      </c>
      <c r="B391">
        <v>14.81</v>
      </c>
      <c r="E391">
        <f t="shared" si="30"/>
        <v>-19.75</v>
      </c>
      <c r="F391">
        <f t="shared" si="31"/>
        <v>1194.3936000000001</v>
      </c>
      <c r="I391">
        <f t="shared" si="32"/>
        <v>17.316719653099049</v>
      </c>
      <c r="J391">
        <f t="shared" si="33"/>
        <v>6.2836434192330168</v>
      </c>
    </row>
    <row r="392" spans="1:10" x14ac:dyDescent="0.25">
      <c r="A392" s="1">
        <f t="shared" si="34"/>
        <v>481.38597000000237</v>
      </c>
      <c r="B392">
        <v>16.079999999999998</v>
      </c>
      <c r="E392">
        <f t="shared" si="30"/>
        <v>-19.75</v>
      </c>
      <c r="F392">
        <f t="shared" si="31"/>
        <v>1283.7888999999998</v>
      </c>
      <c r="I392">
        <f t="shared" si="32"/>
        <v>17.774145016929427</v>
      </c>
      <c r="J392">
        <f t="shared" si="33"/>
        <v>2.870127338386816</v>
      </c>
    </row>
    <row r="393" spans="1:10" x14ac:dyDescent="0.25">
      <c r="A393" s="1">
        <f t="shared" si="34"/>
        <v>482.62029300000239</v>
      </c>
      <c r="B393">
        <v>17.12</v>
      </c>
      <c r="E393">
        <f t="shared" si="30"/>
        <v>-19.75</v>
      </c>
      <c r="F393">
        <f t="shared" si="31"/>
        <v>1359.3969000000004</v>
      </c>
      <c r="I393">
        <f t="shared" si="32"/>
        <v>18.205195671392943</v>
      </c>
      <c r="J393">
        <f t="shared" si="33"/>
        <v>1.1776496452099778</v>
      </c>
    </row>
    <row r="394" spans="1:10" x14ac:dyDescent="0.25">
      <c r="A394" s="1">
        <f t="shared" si="34"/>
        <v>483.85461600000241</v>
      </c>
      <c r="B394">
        <v>18.29</v>
      </c>
      <c r="E394">
        <f t="shared" si="30"/>
        <v>-19.75</v>
      </c>
      <c r="F394">
        <f t="shared" si="31"/>
        <v>1447.0416</v>
      </c>
      <c r="I394">
        <f t="shared" si="32"/>
        <v>18.611392357028254</v>
      </c>
      <c r="J394">
        <f t="shared" si="33"/>
        <v>0.10329304715617753</v>
      </c>
    </row>
    <row r="395" spans="1:10" x14ac:dyDescent="0.25">
      <c r="A395" s="1">
        <f t="shared" si="34"/>
        <v>485.08893900000243</v>
      </c>
      <c r="B395">
        <v>19.34</v>
      </c>
      <c r="E395">
        <f t="shared" si="30"/>
        <v>-19.75</v>
      </c>
      <c r="F395">
        <f t="shared" si="31"/>
        <v>1528.0281000000002</v>
      </c>
      <c r="I395">
        <f t="shared" si="32"/>
        <v>18.994168129927761</v>
      </c>
      <c r="J395">
        <f t="shared" si="33"/>
        <v>0.11959968235766179</v>
      </c>
    </row>
    <row r="396" spans="1:10" x14ac:dyDescent="0.25">
      <c r="A396" s="1">
        <f t="shared" si="34"/>
        <v>486.32326200000244</v>
      </c>
      <c r="B396">
        <v>20.09</v>
      </c>
      <c r="E396">
        <f t="shared" si="30"/>
        <v>-19.75</v>
      </c>
      <c r="F396">
        <f t="shared" si="31"/>
        <v>1587.2256000000002</v>
      </c>
      <c r="I396">
        <f t="shared" si="32"/>
        <v>19.354873417538997</v>
      </c>
      <c r="J396">
        <f t="shared" si="33"/>
        <v>0.54041109224079409</v>
      </c>
    </row>
    <row r="397" spans="1:10" x14ac:dyDescent="0.25">
      <c r="A397" s="1">
        <f t="shared" si="34"/>
        <v>487.55758500000246</v>
      </c>
      <c r="B397">
        <v>20.36</v>
      </c>
      <c r="E397">
        <f t="shared" si="30"/>
        <v>-19.75</v>
      </c>
      <c r="F397">
        <f t="shared" si="31"/>
        <v>1608.8120999999999</v>
      </c>
      <c r="I397">
        <f t="shared" si="32"/>
        <v>19.694780782953323</v>
      </c>
      <c r="J397">
        <f t="shared" si="33"/>
        <v>0.44251660672819287</v>
      </c>
    </row>
    <row r="398" spans="1:10" x14ac:dyDescent="0.25">
      <c r="A398" s="1">
        <f t="shared" si="34"/>
        <v>488.79190800000248</v>
      </c>
      <c r="B398">
        <v>20.84</v>
      </c>
      <c r="E398">
        <f t="shared" si="30"/>
        <v>-19.75</v>
      </c>
      <c r="F398">
        <f t="shared" si="31"/>
        <v>1647.5481000000002</v>
      </c>
      <c r="I398">
        <f t="shared" si="32"/>
        <v>20.015089414490305</v>
      </c>
      <c r="J398">
        <f t="shared" si="33"/>
        <v>0.68047747408594783</v>
      </c>
    </row>
    <row r="399" spans="1:10" x14ac:dyDescent="0.25">
      <c r="A399" s="1">
        <f t="shared" si="34"/>
        <v>490.0262310000025</v>
      </c>
      <c r="B399">
        <v>21.24</v>
      </c>
      <c r="E399">
        <f t="shared" si="30"/>
        <v>-19.75</v>
      </c>
      <c r="F399">
        <f t="shared" si="31"/>
        <v>1680.1800999999996</v>
      </c>
      <c r="I399">
        <f t="shared" si="32"/>
        <v>20.316929356416939</v>
      </c>
      <c r="J399">
        <f t="shared" si="33"/>
        <v>0.85205941304484423</v>
      </c>
    </row>
    <row r="400" spans="1:10" x14ac:dyDescent="0.25">
      <c r="A400" s="1">
        <f t="shared" si="34"/>
        <v>491.26055400000251</v>
      </c>
      <c r="B400">
        <v>21.22</v>
      </c>
      <c r="E400">
        <f t="shared" si="30"/>
        <v>-19.75</v>
      </c>
      <c r="F400">
        <f t="shared" si="31"/>
        <v>1678.5409</v>
      </c>
      <c r="I400">
        <f t="shared" si="32"/>
        <v>20.601365495727634</v>
      </c>
      <c r="J400">
        <f t="shared" si="33"/>
        <v>0.38270864987631409</v>
      </c>
    </row>
    <row r="401" spans="1:10" x14ac:dyDescent="0.25">
      <c r="A401" s="1">
        <f t="shared" si="34"/>
        <v>492.49487700000253</v>
      </c>
      <c r="B401">
        <v>21.3</v>
      </c>
      <c r="E401">
        <f t="shared" si="30"/>
        <v>-19.75</v>
      </c>
      <c r="F401">
        <f t="shared" si="31"/>
        <v>1685.1024999999997</v>
      </c>
      <c r="I401">
        <f t="shared" si="32"/>
        <v>20.869401319050315</v>
      </c>
      <c r="J401">
        <f t="shared" si="33"/>
        <v>0.18541522403560928</v>
      </c>
    </row>
    <row r="402" spans="1:10" x14ac:dyDescent="0.25">
      <c r="A402" s="1">
        <f t="shared" si="34"/>
        <v>493.72920000000255</v>
      </c>
      <c r="B402">
        <v>21.22</v>
      </c>
      <c r="E402">
        <f t="shared" si="30"/>
        <v>-19.75</v>
      </c>
      <c r="F402">
        <f t="shared" si="31"/>
        <v>1678.5409</v>
      </c>
      <c r="I402">
        <f t="shared" si="32"/>
        <v>21.121982452932851</v>
      </c>
      <c r="J402">
        <f t="shared" si="33"/>
        <v>9.6074395330604957E-3</v>
      </c>
    </row>
    <row r="403" spans="1:10" x14ac:dyDescent="0.25">
      <c r="A403" s="1">
        <f t="shared" si="34"/>
        <v>494.96352300000257</v>
      </c>
      <c r="B403">
        <v>21.36</v>
      </c>
      <c r="E403">
        <f t="shared" si="30"/>
        <v>-19.75</v>
      </c>
      <c r="F403">
        <f t="shared" si="31"/>
        <v>1690.0320999999999</v>
      </c>
      <c r="I403">
        <f t="shared" si="32"/>
        <v>21.36</v>
      </c>
      <c r="J403">
        <f t="shared" si="33"/>
        <v>0</v>
      </c>
    </row>
    <row r="404" spans="1:10" x14ac:dyDescent="0.25">
      <c r="A404" s="1">
        <f t="shared" si="34"/>
        <v>496.19784600000258</v>
      </c>
      <c r="B404">
        <v>21.58</v>
      </c>
      <c r="E404">
        <f t="shared" si="30"/>
        <v>-19.75</v>
      </c>
      <c r="F404">
        <f t="shared" si="31"/>
        <v>1708.1688999999999</v>
      </c>
      <c r="I404">
        <f t="shared" si="32"/>
        <v>21.584293682750701</v>
      </c>
      <c r="J404">
        <f t="shared" si="33"/>
        <v>1.8435711563682273E-5</v>
      </c>
    </row>
    <row r="405" spans="1:10" x14ac:dyDescent="0.25">
      <c r="A405" s="1">
        <f t="shared" si="34"/>
        <v>497.4321690000026</v>
      </c>
      <c r="B405">
        <v>21.79</v>
      </c>
      <c r="E405">
        <f t="shared" si="30"/>
        <v>-19.75</v>
      </c>
      <c r="F405">
        <f t="shared" si="31"/>
        <v>1725.5716</v>
      </c>
      <c r="I405">
        <f t="shared" si="32"/>
        <v>21.79565480608704</v>
      </c>
      <c r="J405">
        <f t="shared" si="33"/>
        <v>3.1976831882030268E-5</v>
      </c>
    </row>
    <row r="406" spans="1:10" x14ac:dyDescent="0.25">
      <c r="A406" s="1">
        <f t="shared" si="34"/>
        <v>498.66649200000262</v>
      </c>
      <c r="B406">
        <v>22.07</v>
      </c>
      <c r="E406">
        <f t="shared" si="30"/>
        <v>-19.75</v>
      </c>
      <c r="F406">
        <f t="shared" si="31"/>
        <v>1748.9123999999999</v>
      </c>
      <c r="I406">
        <f t="shared" si="32"/>
        <v>21.994829049026606</v>
      </c>
      <c r="J406">
        <f t="shared" si="33"/>
        <v>5.6506718702444367E-3</v>
      </c>
    </row>
    <row r="407" spans="1:10" x14ac:dyDescent="0.25">
      <c r="A407" s="1">
        <f t="shared" si="34"/>
        <v>499.90081500000264</v>
      </c>
      <c r="B407">
        <v>22.21</v>
      </c>
      <c r="E407">
        <f t="shared" si="30"/>
        <v>-19.75</v>
      </c>
      <c r="F407">
        <f t="shared" si="31"/>
        <v>1760.6416000000002</v>
      </c>
      <c r="I407">
        <f t="shared" si="32"/>
        <v>22.182519095447411</v>
      </c>
      <c r="J407">
        <f t="shared" si="33"/>
        <v>7.5520011502855583E-4</v>
      </c>
    </row>
    <row r="408" spans="1:10" x14ac:dyDescent="0.25">
      <c r="A408" s="1">
        <f t="shared" si="34"/>
        <v>501.13513800000266</v>
      </c>
      <c r="B408">
        <v>22.44</v>
      </c>
      <c r="E408">
        <f t="shared" si="30"/>
        <v>-19.75</v>
      </c>
      <c r="F408">
        <f t="shared" si="31"/>
        <v>1779.9960999999998</v>
      </c>
      <c r="I408">
        <f t="shared" si="32"/>
        <v>22.359387113146521</v>
      </c>
      <c r="J408">
        <f t="shared" si="33"/>
        <v>6.4984375268519511E-3</v>
      </c>
    </row>
    <row r="409" spans="1:10" x14ac:dyDescent="0.25">
      <c r="A409" s="1">
        <f t="shared" si="34"/>
        <v>502.36946100000267</v>
      </c>
      <c r="B409">
        <v>22.61</v>
      </c>
      <c r="E409">
        <f t="shared" si="30"/>
        <v>-19.75</v>
      </c>
      <c r="F409">
        <f t="shared" si="31"/>
        <v>1794.3696</v>
      </c>
      <c r="I409">
        <f t="shared" si="32"/>
        <v>22.526057089958606</v>
      </c>
      <c r="J409">
        <f t="shared" si="33"/>
        <v>7.0464121462175252E-3</v>
      </c>
    </row>
    <row r="410" spans="1:10" x14ac:dyDescent="0.25">
      <c r="A410" s="1">
        <f t="shared" si="34"/>
        <v>503.60378400000269</v>
      </c>
      <c r="B410">
        <v>22.84</v>
      </c>
      <c r="E410">
        <f t="shared" si="30"/>
        <v>-19.75</v>
      </c>
      <c r="F410">
        <f t="shared" si="31"/>
        <v>1813.9081000000003</v>
      </c>
      <c r="I410">
        <f t="shared" si="32"/>
        <v>22.683117035176046</v>
      </c>
      <c r="J410">
        <f t="shared" si="33"/>
        <v>2.4612264651953857E-2</v>
      </c>
    </row>
    <row r="411" spans="1:10" x14ac:dyDescent="0.25">
      <c r="A411" s="1">
        <f t="shared" si="34"/>
        <v>504.83810700000271</v>
      </c>
      <c r="B411">
        <v>23.14</v>
      </c>
      <c r="E411">
        <f t="shared" si="30"/>
        <v>-19.75</v>
      </c>
      <c r="F411">
        <f t="shared" si="31"/>
        <v>1839.5521000000001</v>
      </c>
      <c r="I411">
        <f t="shared" si="32"/>
        <v>22.831121054037332</v>
      </c>
      <c r="J411">
        <f t="shared" si="33"/>
        <v>9.5406203259008893E-2</v>
      </c>
    </row>
    <row r="412" spans="1:10" x14ac:dyDescent="0.25">
      <c r="A412" s="1">
        <f t="shared" si="34"/>
        <v>506.07243000000273</v>
      </c>
      <c r="B412">
        <v>23.3</v>
      </c>
      <c r="E412">
        <f t="shared" si="30"/>
        <v>-19.75</v>
      </c>
      <c r="F412">
        <f t="shared" si="31"/>
        <v>1853.3024999999998</v>
      </c>
      <c r="I412">
        <f t="shared" si="32"/>
        <v>22.970591302602397</v>
      </c>
      <c r="J412">
        <f t="shared" si="33"/>
        <v>0.10851008992118596</v>
      </c>
    </row>
    <row r="413" spans="1:10" x14ac:dyDescent="0.25">
      <c r="A413" s="1">
        <f t="shared" si="34"/>
        <v>507.30675300000274</v>
      </c>
      <c r="B413">
        <v>23.33</v>
      </c>
      <c r="E413">
        <f t="shared" si="30"/>
        <v>-19.75</v>
      </c>
      <c r="F413">
        <f t="shared" si="31"/>
        <v>1855.8863999999999</v>
      </c>
      <c r="I413">
        <f t="shared" si="32"/>
        <v>23.102019829911725</v>
      </c>
      <c r="J413">
        <f t="shared" si="33"/>
        <v>5.1974957953477827E-2</v>
      </c>
    </row>
    <row r="414" spans="1:10" x14ac:dyDescent="0.25">
      <c r="A414" s="1">
        <f t="shared" si="34"/>
        <v>508.54107600000276</v>
      </c>
      <c r="B414">
        <v>23.42</v>
      </c>
      <c r="E414">
        <f t="shared" si="30"/>
        <v>-19.75</v>
      </c>
      <c r="F414">
        <f t="shared" si="31"/>
        <v>1863.6489000000001</v>
      </c>
      <c r="I414">
        <f t="shared" si="32"/>
        <v>23.225870313928326</v>
      </c>
      <c r="J414">
        <f t="shared" si="33"/>
        <v>3.7686335014287524E-2</v>
      </c>
    </row>
    <row r="415" spans="1:10" x14ac:dyDescent="0.25">
      <c r="A415" s="1">
        <f t="shared" si="34"/>
        <v>509.77539900000278</v>
      </c>
      <c r="B415">
        <v>23.41</v>
      </c>
      <c r="E415">
        <f t="shared" si="30"/>
        <v>-19.75</v>
      </c>
      <c r="F415">
        <f t="shared" si="31"/>
        <v>1862.7855999999997</v>
      </c>
      <c r="I415">
        <f t="shared" si="32"/>
        <v>23.342579697386945</v>
      </c>
      <c r="J415">
        <f t="shared" si="33"/>
        <v>4.5454972044358935E-3</v>
      </c>
    </row>
    <row r="416" spans="1:10" x14ac:dyDescent="0.25">
      <c r="A416" s="1">
        <f t="shared" si="34"/>
        <v>511.0097220000028</v>
      </c>
      <c r="B416">
        <v>23.49</v>
      </c>
      <c r="E416">
        <f t="shared" si="30"/>
        <v>-19.75</v>
      </c>
      <c r="F416">
        <f t="shared" si="31"/>
        <v>1869.6975999999995</v>
      </c>
      <c r="I416">
        <f t="shared" si="32"/>
        <v>23.452559729321788</v>
      </c>
      <c r="J416">
        <f t="shared" si="33"/>
        <v>1.4017738684576804E-3</v>
      </c>
    </row>
    <row r="417" spans="1:10" x14ac:dyDescent="0.25">
      <c r="A417" s="1">
        <f t="shared" si="34"/>
        <v>512.24404500000276</v>
      </c>
      <c r="B417">
        <v>23.56</v>
      </c>
      <c r="E417">
        <f t="shared" si="30"/>
        <v>-19.75</v>
      </c>
      <c r="F417">
        <f t="shared" si="31"/>
        <v>1875.7561000000003</v>
      </c>
      <c r="I417">
        <f t="shared" si="32"/>
        <v>23.556198417711201</v>
      </c>
      <c r="J417">
        <f t="shared" si="33"/>
        <v>1.4452027898501036E-5</v>
      </c>
    </row>
    <row r="418" spans="1:10" x14ac:dyDescent="0.25">
      <c r="A418" s="1">
        <f t="shared" si="34"/>
        <v>513.47836800000277</v>
      </c>
      <c r="B418">
        <v>23.7</v>
      </c>
      <c r="E418">
        <f t="shared" si="30"/>
        <v>-19.75</v>
      </c>
      <c r="F418">
        <f t="shared" si="31"/>
        <v>1887.9025000000001</v>
      </c>
      <c r="I418">
        <f t="shared" si="32"/>
        <v>23.653861398364292</v>
      </c>
      <c r="J418">
        <f t="shared" si="33"/>
        <v>2.1287705608985098E-3</v>
      </c>
    </row>
    <row r="419" spans="1:10" x14ac:dyDescent="0.25">
      <c r="A419" s="1">
        <f t="shared" si="34"/>
        <v>514.71269100000279</v>
      </c>
      <c r="B419">
        <v>23.81</v>
      </c>
      <c r="E419">
        <f t="shared" si="30"/>
        <v>-19.75</v>
      </c>
      <c r="F419">
        <f t="shared" si="31"/>
        <v>1897.4736000000003</v>
      </c>
      <c r="I419">
        <f t="shared" si="32"/>
        <v>23.745893224878795</v>
      </c>
      <c r="J419">
        <f t="shared" si="33"/>
        <v>4.1096786164405482E-3</v>
      </c>
    </row>
    <row r="420" spans="1:10" x14ac:dyDescent="0.25">
      <c r="A420" s="1">
        <f t="shared" si="34"/>
        <v>515.94701400000281</v>
      </c>
      <c r="B420">
        <v>23.93</v>
      </c>
      <c r="E420">
        <f t="shared" si="30"/>
        <v>-19.75</v>
      </c>
      <c r="F420">
        <f t="shared" si="31"/>
        <v>1907.9423999999999</v>
      </c>
      <c r="I420">
        <f t="shared" si="32"/>
        <v>23.832618584221269</v>
      </c>
      <c r="J420">
        <f t="shared" si="33"/>
        <v>9.4831401390700672E-3</v>
      </c>
    </row>
    <row r="421" spans="1:10" x14ac:dyDescent="0.25">
      <c r="A421" s="1">
        <f t="shared" si="34"/>
        <v>517.18133700000283</v>
      </c>
      <c r="B421">
        <v>24</v>
      </c>
      <c r="E421">
        <f t="shared" si="30"/>
        <v>-19.75</v>
      </c>
      <c r="F421">
        <f t="shared" si="31"/>
        <v>1914.0625</v>
      </c>
      <c r="I421">
        <f t="shared" si="32"/>
        <v>23.914343442218033</v>
      </c>
      <c r="J421">
        <f t="shared" si="33"/>
        <v>7.3370458910553774E-3</v>
      </c>
    </row>
    <row r="422" spans="1:10" x14ac:dyDescent="0.25">
      <c r="A422" s="1">
        <f t="shared" si="34"/>
        <v>518.41566000000284</v>
      </c>
      <c r="B422">
        <v>24.07</v>
      </c>
      <c r="E422">
        <f t="shared" si="30"/>
        <v>-19.75</v>
      </c>
      <c r="F422">
        <f t="shared" si="31"/>
        <v>1920.1924000000001</v>
      </c>
      <c r="I422">
        <f t="shared" si="32"/>
        <v>23.991356122998248</v>
      </c>
      <c r="J422">
        <f t="shared" si="33"/>
        <v>6.1848593898667873E-3</v>
      </c>
    </row>
    <row r="423" spans="1:10" x14ac:dyDescent="0.25">
      <c r="A423" s="1">
        <f t="shared" si="34"/>
        <v>519.64998300000286</v>
      </c>
      <c r="B423">
        <v>24.1</v>
      </c>
      <c r="E423">
        <f t="shared" si="30"/>
        <v>-19.75</v>
      </c>
      <c r="F423">
        <f t="shared" si="31"/>
        <v>1922.8225000000002</v>
      </c>
      <c r="I423">
        <f t="shared" si="32"/>
        <v>24.06392832619731</v>
      </c>
      <c r="J423">
        <f t="shared" si="33"/>
        <v>1.301165650927788E-3</v>
      </c>
    </row>
    <row r="424" spans="1:10" x14ac:dyDescent="0.25">
      <c r="A424" s="1">
        <f t="shared" si="34"/>
        <v>520.88430600000288</v>
      </c>
      <c r="B424">
        <v>24.16</v>
      </c>
      <c r="E424">
        <f t="shared" si="30"/>
        <v>-19.75</v>
      </c>
      <c r="F424">
        <f t="shared" si="31"/>
        <v>1928.0880999999997</v>
      </c>
      <c r="I424">
        <f t="shared" si="32"/>
        <v>24.13231608550926</v>
      </c>
      <c r="J424">
        <f t="shared" si="33"/>
        <v>7.6639912153063686E-4</v>
      </c>
    </row>
    <row r="425" spans="1:10" x14ac:dyDescent="0.25">
      <c r="A425" s="1">
        <f t="shared" si="34"/>
        <v>522.1186290000029</v>
      </c>
      <c r="B425">
        <v>24.23</v>
      </c>
      <c r="E425">
        <f t="shared" si="30"/>
        <v>-19.75</v>
      </c>
      <c r="F425">
        <f t="shared" si="31"/>
        <v>1934.2404000000004</v>
      </c>
      <c r="I425">
        <f t="shared" si="32"/>
        <v>24.196760671970019</v>
      </c>
      <c r="J425">
        <f t="shared" si="33"/>
        <v>1.1048529278847379E-3</v>
      </c>
    </row>
    <row r="426" spans="1:10" x14ac:dyDescent="0.25">
      <c r="A426" s="1">
        <f t="shared" si="34"/>
        <v>523.35295200000292</v>
      </c>
      <c r="B426">
        <v>24.27</v>
      </c>
      <c r="E426">
        <f t="shared" si="30"/>
        <v>-19.75</v>
      </c>
      <c r="F426">
        <f t="shared" si="31"/>
        <v>1937.7603999999997</v>
      </c>
      <c r="I426">
        <f t="shared" si="32"/>
        <v>24.257489445158122</v>
      </c>
      <c r="J426">
        <f t="shared" si="33"/>
        <v>1.5651398245163754E-4</v>
      </c>
    </row>
    <row r="427" spans="1:10" x14ac:dyDescent="0.25">
      <c r="A427" s="1">
        <f t="shared" si="34"/>
        <v>524.58727500000293</v>
      </c>
      <c r="B427">
        <v>24.3</v>
      </c>
      <c r="E427">
        <f t="shared" si="30"/>
        <v>-19.75</v>
      </c>
      <c r="F427">
        <f t="shared" si="31"/>
        <v>1940.4024999999997</v>
      </c>
      <c r="I427">
        <f t="shared" si="32"/>
        <v>24.314716655316072</v>
      </c>
      <c r="J427">
        <f t="shared" si="33"/>
        <v>2.1657994369205793E-4</v>
      </c>
    </row>
    <row r="428" spans="1:10" x14ac:dyDescent="0.25">
      <c r="A428" s="1">
        <f t="shared" si="34"/>
        <v>525.82159800000295</v>
      </c>
      <c r="B428">
        <v>24.37</v>
      </c>
      <c r="E428">
        <f t="shared" si="30"/>
        <v>-19.75</v>
      </c>
      <c r="F428">
        <f t="shared" si="31"/>
        <v>1946.5744000000004</v>
      </c>
      <c r="I428">
        <f t="shared" si="32"/>
        <v>24.368644199222125</v>
      </c>
      <c r="J428">
        <f t="shared" si="33"/>
        <v>1.8381957492897795E-6</v>
      </c>
    </row>
    <row r="429" spans="1:10" x14ac:dyDescent="0.25">
      <c r="A429" s="1">
        <f t="shared" si="34"/>
        <v>527.05592100000297</v>
      </c>
      <c r="B429">
        <v>24.37</v>
      </c>
      <c r="E429">
        <f t="shared" si="30"/>
        <v>-19.75</v>
      </c>
      <c r="F429">
        <f t="shared" si="31"/>
        <v>1946.5744000000004</v>
      </c>
      <c r="I429">
        <f t="shared" si="32"/>
        <v>24.419462332479235</v>
      </c>
      <c r="J429">
        <f t="shared" si="33"/>
        <v>2.4465223342862467E-3</v>
      </c>
    </row>
    <row r="430" spans="1:10" x14ac:dyDescent="0.25">
      <c r="A430" s="1">
        <f t="shared" si="34"/>
        <v>528.29024400000299</v>
      </c>
      <c r="B430">
        <v>24.42</v>
      </c>
      <c r="E430">
        <f t="shared" si="30"/>
        <v>-19.75</v>
      </c>
      <c r="F430">
        <f t="shared" si="31"/>
        <v>1950.9889000000001</v>
      </c>
      <c r="I430">
        <f t="shared" si="32"/>
        <v>24.467350340734097</v>
      </c>
      <c r="J430">
        <f t="shared" si="33"/>
        <v>2.2420547676348908E-3</v>
      </c>
    </row>
    <row r="431" spans="1:10" x14ac:dyDescent="0.25">
      <c r="A431" s="1">
        <f t="shared" si="34"/>
        <v>529.524567000003</v>
      </c>
      <c r="B431">
        <v>24.43</v>
      </c>
      <c r="E431">
        <f t="shared" si="30"/>
        <v>-19.75</v>
      </c>
      <c r="F431">
        <f t="shared" si="31"/>
        <v>1951.8724</v>
      </c>
      <c r="I431">
        <f t="shared" si="32"/>
        <v>24.512477172194338</v>
      </c>
      <c r="J431">
        <f t="shared" si="33"/>
        <v>6.8024839331744498E-3</v>
      </c>
    </row>
    <row r="432" spans="1:10" x14ac:dyDescent="0.25">
      <c r="A432" s="1">
        <f t="shared" si="34"/>
        <v>530.75889000000302</v>
      </c>
      <c r="B432">
        <v>24.52</v>
      </c>
      <c r="E432">
        <f t="shared" si="30"/>
        <v>-19.75</v>
      </c>
      <c r="F432">
        <f t="shared" si="31"/>
        <v>1959.8328999999997</v>
      </c>
      <c r="I432">
        <f t="shared" si="32"/>
        <v>24.555002033675375</v>
      </c>
      <c r="J432">
        <f t="shared" si="33"/>
        <v>1.2251423614121413E-3</v>
      </c>
    </row>
    <row r="433" spans="1:10" x14ac:dyDescent="0.25">
      <c r="A433" s="1">
        <f t="shared" si="34"/>
        <v>531.99321300000304</v>
      </c>
      <c r="B433">
        <v>24.59</v>
      </c>
      <c r="E433">
        <f t="shared" si="30"/>
        <v>-19.75</v>
      </c>
      <c r="F433">
        <f t="shared" si="31"/>
        <v>1966.0356000000004</v>
      </c>
      <c r="I433">
        <f t="shared" si="32"/>
        <v>24.595074952279798</v>
      </c>
      <c r="J433">
        <f t="shared" si="33"/>
        <v>2.5755140642232953E-5</v>
      </c>
    </row>
    <row r="434" spans="1:10" x14ac:dyDescent="0.25">
      <c r="A434" s="1">
        <f t="shared" si="34"/>
        <v>533.22753600000306</v>
      </c>
      <c r="B434">
        <v>24.64</v>
      </c>
      <c r="E434">
        <f t="shared" si="30"/>
        <v>-19.75</v>
      </c>
      <c r="F434">
        <f t="shared" si="31"/>
        <v>1970.4721</v>
      </c>
      <c r="I434">
        <f t="shared" si="32"/>
        <v>24.63283730469081</v>
      </c>
      <c r="J434">
        <f t="shared" si="33"/>
        <v>5.1304204092303613E-5</v>
      </c>
    </row>
    <row r="435" spans="1:10" x14ac:dyDescent="0.25">
      <c r="A435" s="1">
        <f t="shared" si="34"/>
        <v>534.46185900000307</v>
      </c>
      <c r="B435">
        <v>24.71</v>
      </c>
      <c r="E435">
        <f t="shared" si="30"/>
        <v>-19.75</v>
      </c>
      <c r="F435">
        <f t="shared" si="31"/>
        <v>1976.6916000000001</v>
      </c>
      <c r="I435">
        <f t="shared" si="32"/>
        <v>24.668422315947172</v>
      </c>
      <c r="J435">
        <f t="shared" si="33"/>
        <v>1.7287038111968543E-3</v>
      </c>
    </row>
    <row r="436" spans="1:10" x14ac:dyDescent="0.25">
      <c r="A436" s="1">
        <f t="shared" si="34"/>
        <v>535.69618200000309</v>
      </c>
      <c r="B436">
        <v>24.72</v>
      </c>
      <c r="E436">
        <f t="shared" si="30"/>
        <v>-19.75</v>
      </c>
      <c r="F436">
        <f t="shared" si="31"/>
        <v>1977.5808999999999</v>
      </c>
      <c r="I436">
        <f t="shared" si="32"/>
        <v>24.701955529459212</v>
      </c>
      <c r="J436">
        <f t="shared" si="33"/>
        <v>3.2560291709731208E-4</v>
      </c>
    </row>
    <row r="437" spans="1:10" x14ac:dyDescent="0.25">
      <c r="A437" s="1">
        <f t="shared" si="34"/>
        <v>536.93050500000311</v>
      </c>
      <c r="B437">
        <v>24.57</v>
      </c>
      <c r="E437">
        <f t="shared" si="30"/>
        <v>-19.75</v>
      </c>
      <c r="F437">
        <f t="shared" si="31"/>
        <v>1964.2624000000001</v>
      </c>
      <c r="I437">
        <f t="shared" si="32"/>
        <v>24.733555249924187</v>
      </c>
      <c r="J437">
        <f t="shared" si="33"/>
        <v>2.6750319777763206E-2</v>
      </c>
    </row>
    <row r="438" spans="1:10" x14ac:dyDescent="0.25">
      <c r="A438" s="1">
        <f t="shared" si="34"/>
        <v>538.16482800000313</v>
      </c>
      <c r="B438">
        <v>24.57</v>
      </c>
      <c r="E438">
        <f t="shared" si="30"/>
        <v>-19.75</v>
      </c>
      <c r="F438">
        <f t="shared" si="31"/>
        <v>1964.2624000000001</v>
      </c>
      <c r="I438">
        <f t="shared" si="32"/>
        <v>24.763332960703561</v>
      </c>
      <c r="J438">
        <f t="shared" si="33"/>
        <v>3.7377633694404659E-2</v>
      </c>
    </row>
    <row r="439" spans="1:10" x14ac:dyDescent="0.25">
      <c r="A439" s="1">
        <f t="shared" si="34"/>
        <v>539.39915100000314</v>
      </c>
      <c r="B439">
        <v>24.62</v>
      </c>
      <c r="E439">
        <f t="shared" si="30"/>
        <v>-19.75</v>
      </c>
      <c r="F439">
        <f t="shared" si="31"/>
        <v>1968.6969000000004</v>
      </c>
      <c r="I439">
        <f t="shared" si="32"/>
        <v>24.791393717134714</v>
      </c>
      <c r="J439">
        <f t="shared" si="33"/>
        <v>2.9375806273253886E-2</v>
      </c>
    </row>
    <row r="440" spans="1:10" x14ac:dyDescent="0.25">
      <c r="A440" s="1">
        <f t="shared" si="34"/>
        <v>540.63347400000316</v>
      </c>
      <c r="B440">
        <v>24.52</v>
      </c>
      <c r="E440">
        <f t="shared" si="30"/>
        <v>-19.75</v>
      </c>
      <c r="F440">
        <f t="shared" si="31"/>
        <v>1959.8328999999997</v>
      </c>
      <c r="I440">
        <f t="shared" si="32"/>
        <v>24.81783651716465</v>
      </c>
      <c r="J440">
        <f t="shared" si="33"/>
        <v>8.8706590956769374E-2</v>
      </c>
    </row>
    <row r="441" spans="1:10" x14ac:dyDescent="0.25">
      <c r="A441" s="1">
        <f t="shared" si="34"/>
        <v>541.86779700000318</v>
      </c>
      <c r="B441">
        <v>24.42</v>
      </c>
      <c r="E441">
        <f t="shared" si="30"/>
        <v>-19.75</v>
      </c>
      <c r="F441">
        <f t="shared" si="31"/>
        <v>1950.9889000000001</v>
      </c>
      <c r="I441">
        <f t="shared" si="32"/>
        <v>24.842754650613369</v>
      </c>
      <c r="J441">
        <f t="shared" si="33"/>
        <v>0.17872149461523004</v>
      </c>
    </row>
    <row r="442" spans="1:10" x14ac:dyDescent="0.25">
      <c r="A442" s="1">
        <f t="shared" si="34"/>
        <v>543.1021200000032</v>
      </c>
      <c r="B442">
        <v>24.5</v>
      </c>
      <c r="E442">
        <f t="shared" si="30"/>
        <v>-19.75</v>
      </c>
      <c r="F442">
        <f t="shared" si="31"/>
        <v>1958.0625</v>
      </c>
      <c r="I442">
        <f t="shared" si="32"/>
        <v>24.866236028298978</v>
      </c>
      <c r="J442">
        <f t="shared" si="33"/>
        <v>0.13412882842420987</v>
      </c>
    </row>
    <row r="443" spans="1:10" x14ac:dyDescent="0.25">
      <c r="A443" s="1">
        <f t="shared" si="34"/>
        <v>544.33644300000321</v>
      </c>
      <c r="B443">
        <v>24.68</v>
      </c>
      <c r="E443">
        <f t="shared" si="30"/>
        <v>-19.75</v>
      </c>
      <c r="F443">
        <f t="shared" si="31"/>
        <v>1974.0248999999999</v>
      </c>
      <c r="I443">
        <f t="shared" si="32"/>
        <v>24.888363492185832</v>
      </c>
      <c r="J443">
        <f t="shared" si="33"/>
        <v>4.3415344875875249E-2</v>
      </c>
    </row>
    <row r="444" spans="1:10" x14ac:dyDescent="0.25">
      <c r="A444" s="1">
        <f t="shared" si="34"/>
        <v>545.57076600000323</v>
      </c>
      <c r="B444">
        <v>24.82</v>
      </c>
      <c r="E444">
        <f t="shared" si="30"/>
        <v>-19.75</v>
      </c>
      <c r="F444">
        <f t="shared" si="31"/>
        <v>1986.4848999999999</v>
      </c>
      <c r="I444">
        <f t="shared" si="32"/>
        <v>24.909215107649775</v>
      </c>
      <c r="J444">
        <f t="shared" si="33"/>
        <v>7.9593354329608873E-3</v>
      </c>
    </row>
    <row r="445" spans="1:10" x14ac:dyDescent="0.25">
      <c r="A445" s="1">
        <f t="shared" si="34"/>
        <v>546.80508900000325</v>
      </c>
      <c r="B445">
        <v>24.9</v>
      </c>
      <c r="E445">
        <f t="shared" si="30"/>
        <v>-19.75</v>
      </c>
      <c r="F445">
        <f t="shared" si="31"/>
        <v>1993.6224999999999</v>
      </c>
      <c r="I445">
        <f t="shared" si="32"/>
        <v>24.928864438891686</v>
      </c>
      <c r="J445">
        <f t="shared" si="33"/>
        <v>8.3315583253198403E-4</v>
      </c>
    </row>
    <row r="446" spans="1:10" x14ac:dyDescent="0.25">
      <c r="A446" s="1">
        <f t="shared" si="34"/>
        <v>548.03941200000327</v>
      </c>
      <c r="B446">
        <v>24.85</v>
      </c>
      <c r="E446">
        <f t="shared" si="30"/>
        <v>-19.75</v>
      </c>
      <c r="F446">
        <f t="shared" si="31"/>
        <v>1989.16</v>
      </c>
      <c r="I446">
        <f t="shared" si="32"/>
        <v>24.947380808470914</v>
      </c>
      <c r="J446">
        <f t="shared" si="33"/>
        <v>9.483021858448579E-3</v>
      </c>
    </row>
    <row r="447" spans="1:10" x14ac:dyDescent="0.25">
      <c r="A447" s="1">
        <f t="shared" si="34"/>
        <v>549.27373500000328</v>
      </c>
      <c r="B447">
        <v>24.74</v>
      </c>
      <c r="E447">
        <f t="shared" si="30"/>
        <v>-19.75</v>
      </c>
      <c r="F447">
        <f t="shared" si="31"/>
        <v>1979.3600999999996</v>
      </c>
      <c r="I447">
        <f t="shared" si="32"/>
        <v>24.96482954187428</v>
      </c>
      <c r="J447">
        <f t="shared" si="33"/>
        <v>5.0548322899399548E-2</v>
      </c>
    </row>
    <row r="448" spans="1:10" x14ac:dyDescent="0.25">
      <c r="A448" s="1">
        <f t="shared" si="34"/>
        <v>550.5080580000033</v>
      </c>
      <c r="B448">
        <v>24.7</v>
      </c>
      <c r="E448">
        <f t="shared" si="30"/>
        <v>-19.75</v>
      </c>
      <c r="F448">
        <f t="shared" si="31"/>
        <v>1975.8025000000002</v>
      </c>
      <c r="I448">
        <f t="shared" si="32"/>
        <v>24.981272197983465</v>
      </c>
      <c r="J448">
        <f t="shared" si="33"/>
        <v>7.9114049358449859E-2</v>
      </c>
    </row>
    <row r="449" spans="1:10" x14ac:dyDescent="0.25">
      <c r="A449" s="1">
        <f t="shared" si="34"/>
        <v>551.74238100000332</v>
      </c>
      <c r="B449">
        <v>24.81</v>
      </c>
      <c r="E449">
        <f t="shared" si="30"/>
        <v>-19.75</v>
      </c>
      <c r="F449">
        <f t="shared" si="31"/>
        <v>1985.5936000000002</v>
      </c>
      <c r="I449">
        <f t="shared" si="32"/>
        <v>24.996766786253847</v>
      </c>
      <c r="J449">
        <f t="shared" si="33"/>
        <v>3.4881832447590633E-2</v>
      </c>
    </row>
    <row r="450" spans="1:10" x14ac:dyDescent="0.25">
      <c r="A450" s="1">
        <f t="shared" si="34"/>
        <v>552.97670400000334</v>
      </c>
      <c r="B450">
        <v>24.89</v>
      </c>
      <c r="E450">
        <f t="shared" si="30"/>
        <v>-19.75</v>
      </c>
      <c r="F450">
        <f t="shared" si="31"/>
        <v>1992.7296000000001</v>
      </c>
      <c r="I450">
        <f t="shared" si="32"/>
        <v>25.011367971371051</v>
      </c>
      <c r="J450">
        <f t="shared" si="33"/>
        <v>1.473018447472413E-2</v>
      </c>
    </row>
    <row r="451" spans="1:10" x14ac:dyDescent="0.25">
      <c r="A451" s="1">
        <f t="shared" si="34"/>
        <v>554.21102700000336</v>
      </c>
      <c r="B451">
        <v>24.98</v>
      </c>
      <c r="E451">
        <f t="shared" ref="E451:E466" si="35">D$4-(D$4-D$6)*(1-EXP(-(A451-D$2)/D$8))</f>
        <v>-19.75</v>
      </c>
      <c r="F451">
        <f t="shared" ref="F451:F466" si="36">(B451-E451)^2</f>
        <v>2000.7729000000004</v>
      </c>
      <c r="I451">
        <f t="shared" ref="I451:I466" si="37">H$4-(H$4-H$6)*(1-EXP(-($A451-H$2)/H$8))</f>
        <v>25.025127266107159</v>
      </c>
      <c r="J451">
        <f t="shared" ref="J451:J466" si="38">($B451-I451)^2</f>
        <v>2.0364701463062916E-3</v>
      </c>
    </row>
    <row r="452" spans="1:10" x14ac:dyDescent="0.25">
      <c r="A452" s="1">
        <f t="shared" ref="A452:A466" si="39">A451+1.234323</f>
        <v>555.44535000000337</v>
      </c>
      <c r="B452">
        <v>25.03</v>
      </c>
      <c r="E452">
        <f t="shared" si="35"/>
        <v>-19.75</v>
      </c>
      <c r="F452">
        <f t="shared" si="36"/>
        <v>2005.2484000000002</v>
      </c>
      <c r="I452">
        <f t="shared" si="37"/>
        <v>25.038093213057042</v>
      </c>
      <c r="J452">
        <f t="shared" si="38"/>
        <v>6.5500097586659354E-5</v>
      </c>
    </row>
    <row r="453" spans="1:10" x14ac:dyDescent="0.25">
      <c r="A453" s="1">
        <f t="shared" si="39"/>
        <v>556.67967300000339</v>
      </c>
      <c r="B453">
        <v>25.07</v>
      </c>
      <c r="E453">
        <f t="shared" si="35"/>
        <v>-19.75</v>
      </c>
      <c r="F453">
        <f t="shared" si="36"/>
        <v>2008.8324</v>
      </c>
      <c r="I453">
        <f t="shared" si="37"/>
        <v>25.050311555895938</v>
      </c>
      <c r="J453">
        <f t="shared" si="38"/>
        <v>3.876348312387872E-4</v>
      </c>
    </row>
    <row r="454" spans="1:10" x14ac:dyDescent="0.25">
      <c r="A454" s="1">
        <f t="shared" si="39"/>
        <v>557.91399600000341</v>
      </c>
      <c r="B454">
        <v>25.06</v>
      </c>
      <c r="E454">
        <f t="shared" si="35"/>
        <v>-19.75</v>
      </c>
      <c r="F454">
        <f t="shared" si="36"/>
        <v>2007.9361000000001</v>
      </c>
      <c r="I454">
        <f t="shared" si="37"/>
        <v>25.06182540076248</v>
      </c>
      <c r="J454">
        <f t="shared" si="38"/>
        <v>3.3320879436668235E-6</v>
      </c>
    </row>
    <row r="455" spans="1:10" x14ac:dyDescent="0.25">
      <c r="A455" s="1">
        <f t="shared" si="39"/>
        <v>559.14831900000343</v>
      </c>
      <c r="B455">
        <v>24.97</v>
      </c>
      <c r="E455">
        <f t="shared" si="35"/>
        <v>-19.75</v>
      </c>
      <c r="F455">
        <f t="shared" si="36"/>
        <v>1999.8783999999998</v>
      </c>
      <c r="I455">
        <f t="shared" si="37"/>
        <v>25.072675368336547</v>
      </c>
      <c r="J455">
        <f t="shared" si="38"/>
        <v>1.0542231263045895E-2</v>
      </c>
    </row>
    <row r="456" spans="1:10" x14ac:dyDescent="0.25">
      <c r="A456" s="1">
        <f t="shared" si="39"/>
        <v>560.38264200000344</v>
      </c>
      <c r="B456">
        <v>25.03</v>
      </c>
      <c r="E456">
        <f t="shared" si="35"/>
        <v>-19.75</v>
      </c>
      <c r="F456">
        <f t="shared" si="36"/>
        <v>2005.2484000000002</v>
      </c>
      <c r="I456">
        <f t="shared" si="37"/>
        <v>25.082899737148427</v>
      </c>
      <c r="J456">
        <f t="shared" si="38"/>
        <v>2.7983821903725496E-3</v>
      </c>
    </row>
    <row r="457" spans="1:10" x14ac:dyDescent="0.25">
      <c r="A457" s="1">
        <f t="shared" si="39"/>
        <v>561.61696500000346</v>
      </c>
      <c r="B457">
        <v>25.12</v>
      </c>
      <c r="E457">
        <f t="shared" si="35"/>
        <v>-19.75</v>
      </c>
      <c r="F457">
        <f t="shared" si="36"/>
        <v>2013.3169000000005</v>
      </c>
      <c r="I457">
        <f t="shared" si="37"/>
        <v>25.092534578624928</v>
      </c>
      <c r="J457">
        <f t="shared" si="38"/>
        <v>7.5434937131031179E-4</v>
      </c>
    </row>
    <row r="458" spans="1:10" x14ac:dyDescent="0.25">
      <c r="A458" s="1">
        <f t="shared" si="39"/>
        <v>562.85128800000348</v>
      </c>
      <c r="B458">
        <v>25.19</v>
      </c>
      <c r="E458">
        <f t="shared" si="35"/>
        <v>-19.75</v>
      </c>
      <c r="F458">
        <f t="shared" si="36"/>
        <v>2019.6035999999997</v>
      </c>
      <c r="I458">
        <f t="shared" si="37"/>
        <v>25.101613884348861</v>
      </c>
      <c r="J458">
        <f t="shared" si="38"/>
        <v>7.8121054398967082E-3</v>
      </c>
    </row>
    <row r="459" spans="1:10" x14ac:dyDescent="0.25">
      <c r="A459" s="1">
        <f t="shared" si="39"/>
        <v>564.0856110000035</v>
      </c>
      <c r="B459">
        <v>25.22</v>
      </c>
      <c r="E459">
        <f t="shared" si="35"/>
        <v>-19.75</v>
      </c>
      <c r="F459">
        <f t="shared" si="36"/>
        <v>2022.3009</v>
      </c>
      <c r="I459">
        <f t="shared" si="37"/>
        <v>25.110169685980857</v>
      </c>
      <c r="J459">
        <f t="shared" si="38"/>
        <v>1.2062697877543316E-2</v>
      </c>
    </row>
    <row r="460" spans="1:10" x14ac:dyDescent="0.25">
      <c r="A460" s="1">
        <f t="shared" si="39"/>
        <v>565.31993400000351</v>
      </c>
      <c r="B460">
        <v>25.22</v>
      </c>
      <c r="E460">
        <f t="shared" si="35"/>
        <v>-19.75</v>
      </c>
      <c r="F460">
        <f t="shared" si="36"/>
        <v>2022.3009</v>
      </c>
      <c r="I460">
        <f t="shared" si="37"/>
        <v>25.118232168266601</v>
      </c>
      <c r="J460">
        <f t="shared" si="38"/>
        <v>1.0356691575717093E-2</v>
      </c>
    </row>
    <row r="461" spans="1:10" x14ac:dyDescent="0.25">
      <c r="A461" s="1">
        <f t="shared" si="39"/>
        <v>566.55425700000353</v>
      </c>
      <c r="B461">
        <v>25.18</v>
      </c>
      <c r="E461">
        <f t="shared" si="35"/>
        <v>-19.75</v>
      </c>
      <c r="F461">
        <f t="shared" si="36"/>
        <v>2018.7049</v>
      </c>
      <c r="I461">
        <f t="shared" si="37"/>
        <v>25.125829775528185</v>
      </c>
      <c r="J461">
        <f t="shared" si="38"/>
        <v>2.9344132193267728E-3</v>
      </c>
    </row>
    <row r="462" spans="1:10" x14ac:dyDescent="0.25">
      <c r="A462" s="1">
        <f t="shared" si="39"/>
        <v>567.78858000000355</v>
      </c>
      <c r="B462">
        <v>25.16</v>
      </c>
      <c r="E462">
        <f t="shared" si="35"/>
        <v>-19.75</v>
      </c>
      <c r="F462">
        <f t="shared" si="36"/>
        <v>2016.9080999999996</v>
      </c>
      <c r="I462">
        <f t="shared" si="37"/>
        <v>25.132989312015269</v>
      </c>
      <c r="J462">
        <f t="shared" si="38"/>
        <v>7.2957726540850043E-4</v>
      </c>
    </row>
    <row r="463" spans="1:10" x14ac:dyDescent="0.25">
      <c r="A463" s="1">
        <f t="shared" si="39"/>
        <v>569.02290300000357</v>
      </c>
      <c r="B463">
        <v>25.15</v>
      </c>
      <c r="E463">
        <f t="shared" si="35"/>
        <v>-19.75</v>
      </c>
      <c r="F463">
        <f t="shared" si="36"/>
        <v>2016.0099999999998</v>
      </c>
      <c r="I463">
        <f t="shared" si="37"/>
        <v>25.139736036470101</v>
      </c>
      <c r="J463">
        <f t="shared" si="38"/>
        <v>1.0534894734307169E-4</v>
      </c>
    </row>
    <row r="464" spans="1:10" x14ac:dyDescent="0.25">
      <c r="A464" s="1">
        <f t="shared" si="39"/>
        <v>570.25722600000358</v>
      </c>
      <c r="B464">
        <v>25.2</v>
      </c>
      <c r="E464">
        <f t="shared" si="35"/>
        <v>-19.75</v>
      </c>
      <c r="F464">
        <f t="shared" si="36"/>
        <v>2020.5025000000003</v>
      </c>
      <c r="I464">
        <f t="shared" si="37"/>
        <v>25.146093751239974</v>
      </c>
      <c r="J464">
        <f t="shared" si="38"/>
        <v>2.9058836553777483E-3</v>
      </c>
    </row>
    <row r="465" spans="1:10" x14ac:dyDescent="0.25">
      <c r="A465" s="1">
        <f t="shared" si="39"/>
        <v>571.4915490000036</v>
      </c>
      <c r="B465">
        <v>25.23</v>
      </c>
      <c r="E465">
        <f t="shared" si="35"/>
        <v>-19.75</v>
      </c>
      <c r="F465">
        <f t="shared" si="36"/>
        <v>2023.2004000000004</v>
      </c>
      <c r="I465">
        <f t="shared" si="37"/>
        <v>25.152084886251593</v>
      </c>
      <c r="J465">
        <f t="shared" si="38"/>
        <v>6.0707649504272163E-3</v>
      </c>
    </row>
    <row r="466" spans="1:10" x14ac:dyDescent="0.25">
      <c r="A466" s="1">
        <f t="shared" si="39"/>
        <v>572.72587200000362</v>
      </c>
      <c r="B466">
        <v>25.25</v>
      </c>
      <c r="E466">
        <f t="shared" si="35"/>
        <v>-19.75</v>
      </c>
      <c r="F466">
        <f t="shared" si="36"/>
        <v>2025</v>
      </c>
      <c r="I466">
        <f t="shared" si="37"/>
        <v>25.157730578143518</v>
      </c>
      <c r="J466">
        <f t="shared" si="38"/>
        <v>8.5136462097294609E-3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ThermistorData</vt:lpstr>
      <vt:lpstr>ThermistorPlot</vt:lpstr>
      <vt:lpstr>ThermistorData!HEADT</vt:lpstr>
      <vt:lpstr>ThermistorData!SOUNDING</vt:lpstr>
    </vt:vector>
  </TitlesOfParts>
  <Company>University of Nevada Reno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Admin</cp:lastModifiedBy>
  <dcterms:created xsi:type="dcterms:W3CDTF">2016-03-10T23:21:56Z</dcterms:created>
  <dcterms:modified xsi:type="dcterms:W3CDTF">2017-05-05T16:23:24Z</dcterms:modified>
</cp:coreProperties>
</file>