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7A02C5F-B1C0-47D4-8B20-C476DB753870}" xr6:coauthVersionLast="47" xr6:coauthVersionMax="47" xr10:uidLastSave="{00000000-0000-0000-0000-000000000000}"/>
  <bookViews>
    <workbookView xWindow="345" yWindow="360" windowWidth="25200" windowHeight="15015" activeTab="4" xr2:uid="{00000000-000D-0000-FFFF-FFFF00000000}"/>
  </bookViews>
  <sheets>
    <sheet name="Sounding" sheetId="1" r:id="rId1"/>
    <sheet name="Sheet5" sheetId="5" r:id="rId2"/>
    <sheet name="Chart1" sheetId="7" r:id="rId3"/>
    <sheet name="Chart1 (3)" sheetId="9" r:id="rId4"/>
    <sheet name="Chart1 (2)" sheetId="8" r:id="rId5"/>
    <sheet name="notes" sheetId="6" r:id="rId6"/>
    <sheet name="MODIS AQUA" sheetId="2" r:id="rId7"/>
    <sheet name="soundingGif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5" i="1"/>
  <c r="P137" i="1"/>
  <c r="P136" i="1"/>
  <c r="P135" i="1"/>
  <c r="P134" i="1"/>
  <c r="P133" i="1"/>
  <c r="P132" i="1"/>
  <c r="P131" i="1"/>
  <c r="P130" i="1"/>
  <c r="P129" i="1"/>
  <c r="P128" i="1"/>
  <c r="P127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5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P54" i="1" s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P92" i="1" s="1"/>
  <c r="M93" i="1"/>
  <c r="P93" i="1" s="1"/>
  <c r="M94" i="1"/>
  <c r="P94" i="1" s="1"/>
  <c r="M95" i="1"/>
  <c r="P95" i="1" s="1"/>
  <c r="M96" i="1"/>
  <c r="P96" i="1" s="1"/>
  <c r="M97" i="1"/>
  <c r="P97" i="1" s="1"/>
  <c r="M98" i="1"/>
  <c r="P98" i="1" s="1"/>
  <c r="M99" i="1"/>
  <c r="P99" i="1" s="1"/>
  <c r="M100" i="1"/>
  <c r="P100" i="1" s="1"/>
  <c r="M101" i="1"/>
  <c r="P101" i="1" s="1"/>
  <c r="M102" i="1"/>
  <c r="P102" i="1" s="1"/>
  <c r="M103" i="1"/>
  <c r="P103" i="1" s="1"/>
  <c r="M104" i="1"/>
  <c r="P104" i="1" s="1"/>
  <c r="M105" i="1"/>
  <c r="P105" i="1" s="1"/>
  <c r="M106" i="1"/>
  <c r="P106" i="1" s="1"/>
  <c r="M107" i="1"/>
  <c r="P107" i="1" s="1"/>
  <c r="M108" i="1"/>
  <c r="P108" i="1" s="1"/>
  <c r="M109" i="1"/>
  <c r="P109" i="1" s="1"/>
  <c r="M110" i="1"/>
  <c r="P110" i="1" s="1"/>
  <c r="M111" i="1"/>
  <c r="P111" i="1" s="1"/>
  <c r="M112" i="1"/>
  <c r="P112" i="1" s="1"/>
  <c r="M113" i="1"/>
  <c r="P113" i="1" s="1"/>
  <c r="M114" i="1"/>
  <c r="P114" i="1" s="1"/>
  <c r="M115" i="1"/>
  <c r="P115" i="1" s="1"/>
  <c r="M116" i="1"/>
  <c r="P116" i="1" s="1"/>
  <c r="M117" i="1"/>
  <c r="P117" i="1" s="1"/>
  <c r="M118" i="1"/>
  <c r="P118" i="1" s="1"/>
  <c r="M119" i="1"/>
  <c r="P119" i="1" s="1"/>
  <c r="M120" i="1"/>
  <c r="P120" i="1" s="1"/>
  <c r="M121" i="1"/>
  <c r="P121" i="1" s="1"/>
  <c r="M122" i="1"/>
  <c r="P122" i="1" s="1"/>
  <c r="M123" i="1"/>
  <c r="P123" i="1" s="1"/>
  <c r="M124" i="1"/>
  <c r="P124" i="1" s="1"/>
  <c r="M125" i="1"/>
  <c r="P125" i="1" s="1"/>
  <c r="M126" i="1"/>
  <c r="P126" i="1" s="1"/>
  <c r="M127" i="1"/>
  <c r="M128" i="1"/>
  <c r="M129" i="1"/>
  <c r="M130" i="1"/>
  <c r="M131" i="1"/>
  <c r="M132" i="1"/>
  <c r="M133" i="1"/>
  <c r="M134" i="1"/>
  <c r="M135" i="1"/>
  <c r="M136" i="1"/>
  <c r="M137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5" i="1"/>
</calcChain>
</file>

<file path=xl/sharedStrings.xml><?xml version="1.0" encoding="utf-8"?>
<sst xmlns="http://schemas.openxmlformats.org/spreadsheetml/2006/main" count="30" uniqueCount="26">
  <si>
    <t>-----------------------------------------------------------------------------</t>
  </si>
  <si>
    <t>PRES</t>
  </si>
  <si>
    <t>HGHT</t>
  </si>
  <si>
    <t>TEMP</t>
  </si>
  <si>
    <t>DWPT</t>
  </si>
  <si>
    <t>RELH</t>
  </si>
  <si>
    <t>MIXR</t>
  </si>
  <si>
    <t>DRCT</t>
  </si>
  <si>
    <t>SKNT</t>
  </si>
  <si>
    <t>THTA</t>
  </si>
  <si>
    <t>THTE</t>
  </si>
  <si>
    <t>THTV</t>
  </si>
  <si>
    <t>hPa</t>
  </si>
  <si>
    <t>m</t>
  </si>
  <si>
    <t>C</t>
  </si>
  <si>
    <t>%</t>
  </si>
  <si>
    <t>g/kg</t>
  </si>
  <si>
    <t>deg</t>
  </si>
  <si>
    <t>knot</t>
  </si>
  <si>
    <t>K</t>
  </si>
  <si>
    <t>Measured Wavelength (km)</t>
  </si>
  <si>
    <t>Lapse Rate From Satellite Wavelength Measurement</t>
  </si>
  <si>
    <t>K/km</t>
  </si>
  <si>
    <t>Measured Lapse Rate From Sounding (K/km)</t>
  </si>
  <si>
    <t>Height (km)</t>
  </si>
  <si>
    <t>Brunt Vaisalla Freq (1/minute)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</si>
</sst>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49" fontId="2" fillId="0" borderId="0" xfId="0" applyNumberFormat="1" applyFont="1" applyAlignment="1">
      <alignment vertical="center" wrapText="1"/>
    </xf>
    <xf numFmtId="49" fontId="0" fillId="0" borderId="0" xfId="0" applyNumberFormat="1" applyAlignment="1">
      <alignment wrapText="1"/>
    </xf>
    <xf numFmtId="0" fontId="0" fillId="3" borderId="0" xfId="0" applyFill="1"/>
    <xf numFmtId="49" fontId="0" fillId="3" borderId="0" xfId="0" applyNumberFormat="1" applyFill="1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2" borderId="0" xfId="0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49" fontId="1" fillId="4" borderId="0" xfId="0" applyNumberFormat="1" applyFont="1" applyFill="1" applyAlignment="1">
      <alignment horizontal="center" wrapText="1"/>
    </xf>
    <xf numFmtId="0" fontId="1" fillId="5" borderId="0" xfId="0" applyFont="1" applyFill="1" applyAlignment="1">
      <alignment horizontal="center"/>
    </xf>
    <xf numFmtId="49" fontId="1" fillId="5" borderId="0" xfId="0" applyNumberFormat="1" applyFont="1" applyFill="1" applyAlignment="1">
      <alignment horizontal="center" wrapText="1"/>
    </xf>
    <xf numFmtId="2" fontId="1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3.xml"/><Relationship Id="rId10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Lapse Rate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62339309800189"/>
          <c:y val="8.5017812124945247E-2"/>
          <c:w val="0.84166087748335205"/>
          <c:h val="0.77129183944322033"/>
        </c:manualLayout>
      </c:layout>
      <c:scatterChart>
        <c:scatterStyle val="lineMarker"/>
        <c:varyColors val="0"/>
        <c:ser>
          <c:idx val="0"/>
          <c:order val="0"/>
          <c:tx>
            <c:strRef>
              <c:f>Sounding!$M$2</c:f>
              <c:strCache>
                <c:ptCount val="1"/>
                <c:pt idx="0">
                  <c:v>Measured Lapse Rate From Sounding (K/km)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Sounding!$M$5:$M$137</c:f>
              <c:numCache>
                <c:formatCode>0.00</c:formatCode>
                <c:ptCount val="133"/>
                <c:pt idx="0">
                  <c:v>11.940298507462691</c:v>
                </c:pt>
                <c:pt idx="1">
                  <c:v>8.536585365853659</c:v>
                </c:pt>
                <c:pt idx="2">
                  <c:v>8.5245901639344268</c:v>
                </c:pt>
                <c:pt idx="3">
                  <c:v>8.1632653061224474</c:v>
                </c:pt>
                <c:pt idx="4">
                  <c:v>9.5541401273885356</c:v>
                </c:pt>
                <c:pt idx="5">
                  <c:v>9.5057034220532319</c:v>
                </c:pt>
                <c:pt idx="6">
                  <c:v>4.7619047619047663</c:v>
                </c:pt>
                <c:pt idx="7">
                  <c:v>4.2253521126760543</c:v>
                </c:pt>
                <c:pt idx="8">
                  <c:v>8.5889570552147259</c:v>
                </c:pt>
                <c:pt idx="9">
                  <c:v>0</c:v>
                </c:pt>
                <c:pt idx="10">
                  <c:v>8.595988538681949</c:v>
                </c:pt>
                <c:pt idx="11">
                  <c:v>5.2173913043478235</c:v>
                </c:pt>
                <c:pt idx="12">
                  <c:v>10.344827586206906</c:v>
                </c:pt>
                <c:pt idx="13">
                  <c:v>3.5714285714285587</c:v>
                </c:pt>
                <c:pt idx="14">
                  <c:v>4.3209876543209838</c:v>
                </c:pt>
                <c:pt idx="15">
                  <c:v>16.666666666666682</c:v>
                </c:pt>
                <c:pt idx="16">
                  <c:v>13.333333333333345</c:v>
                </c:pt>
                <c:pt idx="17">
                  <c:v>-10.000000000000142</c:v>
                </c:pt>
                <c:pt idx="18">
                  <c:v>-7.8947368421052815</c:v>
                </c:pt>
                <c:pt idx="19">
                  <c:v>-12.903225806451596</c:v>
                </c:pt>
                <c:pt idx="20">
                  <c:v>-14.285714285714281</c:v>
                </c:pt>
                <c:pt idx="21">
                  <c:v>7.5268817204301</c:v>
                </c:pt>
                <c:pt idx="22">
                  <c:v>7.213114754098358</c:v>
                </c:pt>
                <c:pt idx="23">
                  <c:v>7.2546230440967312</c:v>
                </c:pt>
                <c:pt idx="24">
                  <c:v>8.2987551867219924</c:v>
                </c:pt>
                <c:pt idx="25">
                  <c:v>5.8823529411764497</c:v>
                </c:pt>
                <c:pt idx="26">
                  <c:v>6.9848661233993061</c:v>
                </c:pt>
                <c:pt idx="27">
                  <c:v>5.7803468208092488</c:v>
                </c:pt>
                <c:pt idx="28">
                  <c:v>-3.8461538461539009</c:v>
                </c:pt>
                <c:pt idx="29">
                  <c:v>2.1052631578947416</c:v>
                </c:pt>
                <c:pt idx="30">
                  <c:v>7.7419354838709395</c:v>
                </c:pt>
                <c:pt idx="31">
                  <c:v>8.2644628099173545</c:v>
                </c:pt>
                <c:pt idx="32">
                  <c:v>2.7173913043478262</c:v>
                </c:pt>
                <c:pt idx="33">
                  <c:v>2.9288702928870411</c:v>
                </c:pt>
                <c:pt idx="34">
                  <c:v>6.7885117493472622</c:v>
                </c:pt>
                <c:pt idx="35">
                  <c:v>3.7383177570093324</c:v>
                </c:pt>
                <c:pt idx="36">
                  <c:v>0</c:v>
                </c:pt>
                <c:pt idx="37">
                  <c:v>4.4444444444444287</c:v>
                </c:pt>
                <c:pt idx="38">
                  <c:v>6.6985645933014286</c:v>
                </c:pt>
                <c:pt idx="39">
                  <c:v>6.6666666666667087</c:v>
                </c:pt>
                <c:pt idx="40">
                  <c:v>6.9767441860465116</c:v>
                </c:pt>
                <c:pt idx="41">
                  <c:v>3.805496828752637</c:v>
                </c:pt>
                <c:pt idx="42">
                  <c:v>0</c:v>
                </c:pt>
                <c:pt idx="43">
                  <c:v>0</c:v>
                </c:pt>
                <c:pt idx="44">
                  <c:v>-2.6229508196721216</c:v>
                </c:pt>
                <c:pt idx="45">
                  <c:v>0</c:v>
                </c:pt>
                <c:pt idx="46">
                  <c:v>5.6930693069306866</c:v>
                </c:pt>
                <c:pt idx="47">
                  <c:v>-3.8461538461538325</c:v>
                </c:pt>
                <c:pt idx="48">
                  <c:v>-3.8461538461538325</c:v>
                </c:pt>
                <c:pt idx="49">
                  <c:v>-3.0927835051546833</c:v>
                </c:pt>
                <c:pt idx="50">
                  <c:v>-3.7593984962406015</c:v>
                </c:pt>
                <c:pt idx="51">
                  <c:v>6.9767441860465276</c:v>
                </c:pt>
                <c:pt idx="52">
                  <c:v>6.6666666666666723</c:v>
                </c:pt>
                <c:pt idx="53">
                  <c:v>-3.3519553072625774</c:v>
                </c:pt>
                <c:pt idx="54">
                  <c:v>4.8257372654155422</c:v>
                </c:pt>
                <c:pt idx="55">
                  <c:v>-2.4590163934425995</c:v>
                </c:pt>
                <c:pt idx="56">
                  <c:v>-2.2821576763485507</c:v>
                </c:pt>
                <c:pt idx="57">
                  <c:v>4.7619047619048294</c:v>
                </c:pt>
                <c:pt idx="58">
                  <c:v>8.1395348837208807</c:v>
                </c:pt>
                <c:pt idx="59">
                  <c:v>6.9767441860466111</c:v>
                </c:pt>
                <c:pt idx="60">
                  <c:v>-2.2727272727273049</c:v>
                </c:pt>
                <c:pt idx="61">
                  <c:v>4.5977011494253119</c:v>
                </c:pt>
                <c:pt idx="62">
                  <c:v>4.0816326530611375</c:v>
                </c:pt>
                <c:pt idx="63">
                  <c:v>2.5974025974026032</c:v>
                </c:pt>
                <c:pt idx="64">
                  <c:v>-12.765957446808539</c:v>
                </c:pt>
                <c:pt idx="65">
                  <c:v>6.3829787234042703</c:v>
                </c:pt>
                <c:pt idx="66">
                  <c:v>7.0175438596490975</c:v>
                </c:pt>
                <c:pt idx="67">
                  <c:v>-10</c:v>
                </c:pt>
                <c:pt idx="68">
                  <c:v>-2.7027027027026933</c:v>
                </c:pt>
                <c:pt idx="69">
                  <c:v>-3.4482758620690146</c:v>
                </c:pt>
                <c:pt idx="70">
                  <c:v>8.5020242914979818</c:v>
                </c:pt>
                <c:pt idx="71">
                  <c:v>8.5937500000000107</c:v>
                </c:pt>
                <c:pt idx="72">
                  <c:v>-10.778443113772481</c:v>
                </c:pt>
                <c:pt idx="73">
                  <c:v>6.9767441860465276</c:v>
                </c:pt>
                <c:pt idx="74">
                  <c:v>-2.0979020979021277</c:v>
                </c:pt>
                <c:pt idx="75">
                  <c:v>-2.0588235294117521</c:v>
                </c:pt>
                <c:pt idx="76">
                  <c:v>2.7613412228796816</c:v>
                </c:pt>
                <c:pt idx="77">
                  <c:v>-13.888888888888889</c:v>
                </c:pt>
                <c:pt idx="78">
                  <c:v>5.12820512820511</c:v>
                </c:pt>
                <c:pt idx="79">
                  <c:v>-6.4935064935064934</c:v>
                </c:pt>
                <c:pt idx="80">
                  <c:v>8.292682926829281</c:v>
                </c:pt>
                <c:pt idx="81">
                  <c:v>-22.352941176470612</c:v>
                </c:pt>
                <c:pt idx="82">
                  <c:v>-7.1428571428570988</c:v>
                </c:pt>
                <c:pt idx="83">
                  <c:v>-5.0000000000000711</c:v>
                </c:pt>
                <c:pt idx="84">
                  <c:v>5.9649122807017392</c:v>
                </c:pt>
                <c:pt idx="85">
                  <c:v>6.3380281690141249</c:v>
                </c:pt>
                <c:pt idx="86">
                  <c:v>2.3980815347721824</c:v>
                </c:pt>
                <c:pt idx="87">
                  <c:v>-7.8431372549020724</c:v>
                </c:pt>
                <c:pt idx="88">
                  <c:v>-6.8796068796068726</c:v>
                </c:pt>
                <c:pt idx="89">
                  <c:v>8.4158415841584286</c:v>
                </c:pt>
                <c:pt idx="90">
                  <c:v>8.1249999999999822</c:v>
                </c:pt>
                <c:pt idx="91">
                  <c:v>3.2786885245901609</c:v>
                </c:pt>
                <c:pt idx="92">
                  <c:v>-4.3478260869565837</c:v>
                </c:pt>
                <c:pt idx="93">
                  <c:v>-4.5901639344262248</c:v>
                </c:pt>
                <c:pt idx="94">
                  <c:v>-4.2372881355932206</c:v>
                </c:pt>
                <c:pt idx="95">
                  <c:v>-10.526315789473648</c:v>
                </c:pt>
                <c:pt idx="96">
                  <c:v>0.67567567567568532</c:v>
                </c:pt>
                <c:pt idx="97">
                  <c:v>0.98360655737705138</c:v>
                </c:pt>
                <c:pt idx="98">
                  <c:v>0.88235294117646224</c:v>
                </c:pt>
                <c:pt idx="99">
                  <c:v>-7.0351758793969781</c:v>
                </c:pt>
                <c:pt idx="100">
                  <c:v>5.6338028169013885</c:v>
                </c:pt>
                <c:pt idx="101">
                  <c:v>5.4794520547945149</c:v>
                </c:pt>
                <c:pt idx="102">
                  <c:v>-6.1224489795917787</c:v>
                </c:pt>
                <c:pt idx="103">
                  <c:v>-5.9016393442623096</c:v>
                </c:pt>
                <c:pt idx="104">
                  <c:v>-5.7142857142855927</c:v>
                </c:pt>
                <c:pt idx="105">
                  <c:v>2.9629629629629526</c:v>
                </c:pt>
                <c:pt idx="106">
                  <c:v>3.278688524590164</c:v>
                </c:pt>
                <c:pt idx="107">
                  <c:v>3.076923076923066</c:v>
                </c:pt>
                <c:pt idx="108">
                  <c:v>6.349206349206364</c:v>
                </c:pt>
                <c:pt idx="109">
                  <c:v>-0.62500000000000888</c:v>
                </c:pt>
                <c:pt idx="110">
                  <c:v>-0.32786885245902103</c:v>
                </c:pt>
                <c:pt idx="111">
                  <c:v>-0.32786885245899777</c:v>
                </c:pt>
                <c:pt idx="112">
                  <c:v>-0.32786885245902103</c:v>
                </c:pt>
                <c:pt idx="113">
                  <c:v>-0.32894736842105732</c:v>
                </c:pt>
                <c:pt idx="114">
                  <c:v>-0.76923076923078015</c:v>
                </c:pt>
                <c:pt idx="115">
                  <c:v>6.0416666666666634</c:v>
                </c:pt>
                <c:pt idx="116">
                  <c:v>5.9016393442622865</c:v>
                </c:pt>
                <c:pt idx="117">
                  <c:v>5.8823529411769719</c:v>
                </c:pt>
                <c:pt idx="118">
                  <c:v>-9.7560975609756095</c:v>
                </c:pt>
                <c:pt idx="119">
                  <c:v>2.19780219780219</c:v>
                </c:pt>
                <c:pt idx="120">
                  <c:v>1.639344262295082</c:v>
                </c:pt>
                <c:pt idx="121">
                  <c:v>-11.111111111111269</c:v>
                </c:pt>
                <c:pt idx="122">
                  <c:v>-5.0955414012738895</c:v>
                </c:pt>
                <c:pt idx="123">
                  <c:v>-4.9504950495049505</c:v>
                </c:pt>
                <c:pt idx="124">
                  <c:v>0.48543689320389038</c:v>
                </c:pt>
                <c:pt idx="125">
                  <c:v>0.27447392497712458</c:v>
                </c:pt>
                <c:pt idx="126">
                  <c:v>-7.1428571428571317</c:v>
                </c:pt>
                <c:pt idx="127">
                  <c:v>-6.8897637795275593</c:v>
                </c:pt>
                <c:pt idx="128">
                  <c:v>1.1560693641618456</c:v>
                </c:pt>
                <c:pt idx="129">
                  <c:v>-16.393442622950818</c:v>
                </c:pt>
                <c:pt idx="130">
                  <c:v>-3.3057851239669303</c:v>
                </c:pt>
                <c:pt idx="131">
                  <c:v>-2.8571428571428976</c:v>
                </c:pt>
                <c:pt idx="132">
                  <c:v>1.6988543371522096</c:v>
                </c:pt>
              </c:numCache>
            </c:numRef>
          </c:xVal>
          <c:yVal>
            <c:numRef>
              <c:f>Sounding!$Q$5:$Q$137</c:f>
              <c:numCache>
                <c:formatCode>General</c:formatCode>
                <c:ptCount val="133"/>
                <c:pt idx="0">
                  <c:v>1.516</c:v>
                </c:pt>
                <c:pt idx="1">
                  <c:v>1.583</c:v>
                </c:pt>
                <c:pt idx="2">
                  <c:v>1.829</c:v>
                </c:pt>
                <c:pt idx="3">
                  <c:v>2.1339999999999999</c:v>
                </c:pt>
                <c:pt idx="4">
                  <c:v>2.2810000000000001</c:v>
                </c:pt>
                <c:pt idx="5">
                  <c:v>2.4380000000000002</c:v>
                </c:pt>
                <c:pt idx="6">
                  <c:v>2.7010000000000001</c:v>
                </c:pt>
                <c:pt idx="7">
                  <c:v>2.7429999999999999</c:v>
                </c:pt>
                <c:pt idx="8">
                  <c:v>2.8849999999999998</c:v>
                </c:pt>
                <c:pt idx="9">
                  <c:v>3.048</c:v>
                </c:pt>
                <c:pt idx="10">
                  <c:v>3.05</c:v>
                </c:pt>
                <c:pt idx="11">
                  <c:v>3.399</c:v>
                </c:pt>
                <c:pt idx="12">
                  <c:v>3.5139999999999998</c:v>
                </c:pt>
                <c:pt idx="13">
                  <c:v>3.63</c:v>
                </c:pt>
                <c:pt idx="14">
                  <c:v>3.6579999999999999</c:v>
                </c:pt>
                <c:pt idx="15">
                  <c:v>3.82</c:v>
                </c:pt>
                <c:pt idx="16">
                  <c:v>3.8919999999999999</c:v>
                </c:pt>
                <c:pt idx="17">
                  <c:v>3.952</c:v>
                </c:pt>
                <c:pt idx="18">
                  <c:v>3.9620000000000002</c:v>
                </c:pt>
                <c:pt idx="19">
                  <c:v>4</c:v>
                </c:pt>
                <c:pt idx="20">
                  <c:v>4.0620000000000003</c:v>
                </c:pt>
                <c:pt idx="21">
                  <c:v>4.1740000000000004</c:v>
                </c:pt>
                <c:pt idx="22">
                  <c:v>4.2670000000000003</c:v>
                </c:pt>
                <c:pt idx="23">
                  <c:v>4.8769999999999998</c:v>
                </c:pt>
                <c:pt idx="24">
                  <c:v>5.58</c:v>
                </c:pt>
                <c:pt idx="25">
                  <c:v>6.0620000000000003</c:v>
                </c:pt>
                <c:pt idx="26">
                  <c:v>6.0960000000000001</c:v>
                </c:pt>
                <c:pt idx="27">
                  <c:v>6.9550000000000001</c:v>
                </c:pt>
                <c:pt idx="28">
                  <c:v>7.1280000000000001</c:v>
                </c:pt>
                <c:pt idx="29">
                  <c:v>7.18</c:v>
                </c:pt>
                <c:pt idx="30">
                  <c:v>7.4649999999999999</c:v>
                </c:pt>
                <c:pt idx="31">
                  <c:v>7.62</c:v>
                </c:pt>
                <c:pt idx="32">
                  <c:v>7.7409999999999997</c:v>
                </c:pt>
                <c:pt idx="33">
                  <c:v>7.9249999999999998</c:v>
                </c:pt>
                <c:pt idx="34">
                  <c:v>8.1639999999999997</c:v>
                </c:pt>
                <c:pt idx="35">
                  <c:v>8.93</c:v>
                </c:pt>
                <c:pt idx="36">
                  <c:v>9.1440000000000001</c:v>
                </c:pt>
                <c:pt idx="37">
                  <c:v>9.15</c:v>
                </c:pt>
                <c:pt idx="38">
                  <c:v>9.24</c:v>
                </c:pt>
                <c:pt idx="39">
                  <c:v>9.4489999999999998</c:v>
                </c:pt>
                <c:pt idx="40">
                  <c:v>9.5839999999999996</c:v>
                </c:pt>
                <c:pt idx="41">
                  <c:v>9.7989999999999995</c:v>
                </c:pt>
                <c:pt idx="42">
                  <c:v>10.272</c:v>
                </c:pt>
                <c:pt idx="43">
                  <c:v>10.35</c:v>
                </c:pt>
                <c:pt idx="44">
                  <c:v>10.363</c:v>
                </c:pt>
                <c:pt idx="45">
                  <c:v>10.667999999999999</c:v>
                </c:pt>
                <c:pt idx="46">
                  <c:v>10.67</c:v>
                </c:pt>
                <c:pt idx="47">
                  <c:v>11.478</c:v>
                </c:pt>
                <c:pt idx="48">
                  <c:v>11.582000000000001</c:v>
                </c:pt>
                <c:pt idx="49">
                  <c:v>11.79</c:v>
                </c:pt>
                <c:pt idx="50">
                  <c:v>11.887</c:v>
                </c:pt>
                <c:pt idx="51">
                  <c:v>12.02</c:v>
                </c:pt>
                <c:pt idx="52">
                  <c:v>12.192</c:v>
                </c:pt>
                <c:pt idx="53">
                  <c:v>12.432</c:v>
                </c:pt>
                <c:pt idx="54">
                  <c:v>12.611000000000001</c:v>
                </c:pt>
                <c:pt idx="55">
                  <c:v>12.984</c:v>
                </c:pt>
                <c:pt idx="56">
                  <c:v>13.106</c:v>
                </c:pt>
                <c:pt idx="57">
                  <c:v>13.587999999999999</c:v>
                </c:pt>
                <c:pt idx="58">
                  <c:v>13.63</c:v>
                </c:pt>
                <c:pt idx="59">
                  <c:v>13.715999999999999</c:v>
                </c:pt>
                <c:pt idx="60">
                  <c:v>13.759</c:v>
                </c:pt>
                <c:pt idx="61">
                  <c:v>13.847</c:v>
                </c:pt>
                <c:pt idx="62">
                  <c:v>14.021000000000001</c:v>
                </c:pt>
                <c:pt idx="63">
                  <c:v>14.07</c:v>
                </c:pt>
                <c:pt idx="64">
                  <c:v>14.301</c:v>
                </c:pt>
                <c:pt idx="65">
                  <c:v>14.348000000000001</c:v>
                </c:pt>
                <c:pt idx="66">
                  <c:v>14.63</c:v>
                </c:pt>
                <c:pt idx="67">
                  <c:v>14.686999999999999</c:v>
                </c:pt>
                <c:pt idx="68">
                  <c:v>14.787000000000001</c:v>
                </c:pt>
                <c:pt idx="69">
                  <c:v>14.935</c:v>
                </c:pt>
                <c:pt idx="70">
                  <c:v>14.993</c:v>
                </c:pt>
                <c:pt idx="71">
                  <c:v>15.24</c:v>
                </c:pt>
                <c:pt idx="72">
                  <c:v>15.368</c:v>
                </c:pt>
                <c:pt idx="73">
                  <c:v>15.535</c:v>
                </c:pt>
                <c:pt idx="74">
                  <c:v>15.707000000000001</c:v>
                </c:pt>
                <c:pt idx="75">
                  <c:v>15.85</c:v>
                </c:pt>
                <c:pt idx="76">
                  <c:v>16.190000000000001</c:v>
                </c:pt>
                <c:pt idx="77">
                  <c:v>16.696999999999999</c:v>
                </c:pt>
                <c:pt idx="78">
                  <c:v>16.841000000000001</c:v>
                </c:pt>
                <c:pt idx="79">
                  <c:v>16.997</c:v>
                </c:pt>
                <c:pt idx="80">
                  <c:v>17.305</c:v>
                </c:pt>
                <c:pt idx="81">
                  <c:v>17.715</c:v>
                </c:pt>
                <c:pt idx="82">
                  <c:v>17.885000000000002</c:v>
                </c:pt>
                <c:pt idx="83">
                  <c:v>17.983000000000001</c:v>
                </c:pt>
                <c:pt idx="84">
                  <c:v>18.003</c:v>
                </c:pt>
                <c:pt idx="85">
                  <c:v>18.288</c:v>
                </c:pt>
                <c:pt idx="86">
                  <c:v>18.43</c:v>
                </c:pt>
                <c:pt idx="87">
                  <c:v>18.847000000000001</c:v>
                </c:pt>
                <c:pt idx="88">
                  <c:v>18.898</c:v>
                </c:pt>
                <c:pt idx="89">
                  <c:v>19.305</c:v>
                </c:pt>
                <c:pt idx="90">
                  <c:v>19.507000000000001</c:v>
                </c:pt>
                <c:pt idx="91">
                  <c:v>19.667000000000002</c:v>
                </c:pt>
                <c:pt idx="92">
                  <c:v>20.094000000000001</c:v>
                </c:pt>
                <c:pt idx="93">
                  <c:v>20.117000000000001</c:v>
                </c:pt>
                <c:pt idx="94">
                  <c:v>20.422000000000001</c:v>
                </c:pt>
                <c:pt idx="95">
                  <c:v>20.54</c:v>
                </c:pt>
                <c:pt idx="96">
                  <c:v>20.577999999999999</c:v>
                </c:pt>
                <c:pt idx="97">
                  <c:v>20.725999999999999</c:v>
                </c:pt>
                <c:pt idx="98">
                  <c:v>21.335999999999999</c:v>
                </c:pt>
                <c:pt idx="99">
                  <c:v>21.675999999999998</c:v>
                </c:pt>
                <c:pt idx="100">
                  <c:v>21.875</c:v>
                </c:pt>
                <c:pt idx="101">
                  <c:v>21.946000000000002</c:v>
                </c:pt>
                <c:pt idx="102">
                  <c:v>22.457000000000001</c:v>
                </c:pt>
                <c:pt idx="103">
                  <c:v>22.555</c:v>
                </c:pt>
                <c:pt idx="104">
                  <c:v>22.86</c:v>
                </c:pt>
                <c:pt idx="105">
                  <c:v>22.895</c:v>
                </c:pt>
                <c:pt idx="106">
                  <c:v>23.164999999999999</c:v>
                </c:pt>
                <c:pt idx="107">
                  <c:v>23.47</c:v>
                </c:pt>
                <c:pt idx="108">
                  <c:v>23.73</c:v>
                </c:pt>
                <c:pt idx="109">
                  <c:v>23.919</c:v>
                </c:pt>
                <c:pt idx="110">
                  <c:v>24.079000000000001</c:v>
                </c:pt>
                <c:pt idx="111">
                  <c:v>24.384</c:v>
                </c:pt>
                <c:pt idx="112">
                  <c:v>24.689</c:v>
                </c:pt>
                <c:pt idx="113">
                  <c:v>24.994</c:v>
                </c:pt>
                <c:pt idx="114">
                  <c:v>25.297999999999998</c:v>
                </c:pt>
                <c:pt idx="115">
                  <c:v>25.428000000000001</c:v>
                </c:pt>
                <c:pt idx="116">
                  <c:v>25.908000000000001</c:v>
                </c:pt>
                <c:pt idx="117">
                  <c:v>26.213000000000001</c:v>
                </c:pt>
                <c:pt idx="118">
                  <c:v>26.23</c:v>
                </c:pt>
                <c:pt idx="119">
                  <c:v>26.64</c:v>
                </c:pt>
                <c:pt idx="120">
                  <c:v>26.821999999999999</c:v>
                </c:pt>
                <c:pt idx="121">
                  <c:v>27.126999999999999</c:v>
                </c:pt>
                <c:pt idx="122">
                  <c:v>27.117999999999999</c:v>
                </c:pt>
                <c:pt idx="123">
                  <c:v>27.431999999999999</c:v>
                </c:pt>
                <c:pt idx="124">
                  <c:v>27.835999999999999</c:v>
                </c:pt>
                <c:pt idx="125">
                  <c:v>28.042000000000002</c:v>
                </c:pt>
                <c:pt idx="126">
                  <c:v>29.135000000000002</c:v>
                </c:pt>
                <c:pt idx="127">
                  <c:v>29.260999999999999</c:v>
                </c:pt>
                <c:pt idx="128">
                  <c:v>29.768999999999998</c:v>
                </c:pt>
                <c:pt idx="129">
                  <c:v>30.114999999999998</c:v>
                </c:pt>
                <c:pt idx="130">
                  <c:v>30.359000000000002</c:v>
                </c:pt>
                <c:pt idx="131">
                  <c:v>30.48</c:v>
                </c:pt>
                <c:pt idx="132">
                  <c:v>30.55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42-46AF-9143-E988E66367CB}"/>
            </c:ext>
          </c:extLst>
        </c:ser>
        <c:ser>
          <c:idx val="1"/>
          <c:order val="1"/>
          <c:tx>
            <c:strRef>
              <c:f>Sounding!$O$2</c:f>
              <c:strCache>
                <c:ptCount val="1"/>
                <c:pt idx="0">
                  <c:v>Lapse Rate From Satellite Wavelength Measurement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Sounding!$O$5:$O$137</c:f>
              <c:numCache>
                <c:formatCode>0.00</c:formatCode>
                <c:ptCount val="133"/>
                <c:pt idx="0">
                  <c:v>9.5046063666500427</c:v>
                </c:pt>
                <c:pt idx="1">
                  <c:v>9.4674894678245654</c:v>
                </c:pt>
                <c:pt idx="2">
                  <c:v>9.2473567133541543</c:v>
                </c:pt>
                <c:pt idx="3">
                  <c:v>9.3012220413944338</c:v>
                </c:pt>
                <c:pt idx="4">
                  <c:v>9.3935042816185454</c:v>
                </c:pt>
                <c:pt idx="5">
                  <c:v>9.5133335429911323</c:v>
                </c:pt>
                <c:pt idx="6">
                  <c:v>9.5159942674853681</c:v>
                </c:pt>
                <c:pt idx="7">
                  <c:v>9.5162071254449057</c:v>
                </c:pt>
                <c:pt idx="8">
                  <c:v>9.400708193186686</c:v>
                </c:pt>
                <c:pt idx="9">
                  <c:v>9.2674784423418046</c:v>
                </c:pt>
                <c:pt idx="10">
                  <c:v>9.3147892418858191</c:v>
                </c:pt>
                <c:pt idx="11">
                  <c:v>9.3202894583012448</c:v>
                </c:pt>
                <c:pt idx="12">
                  <c:v>9.3213895015843296</c:v>
                </c:pt>
                <c:pt idx="13">
                  <c:v>9.3235895881505009</c:v>
                </c:pt>
                <c:pt idx="14">
                  <c:v>9.3237729286976805</c:v>
                </c:pt>
                <c:pt idx="15">
                  <c:v>9.3250563125279466</c:v>
                </c:pt>
                <c:pt idx="16">
                  <c:v>9.327256399094118</c:v>
                </c:pt>
                <c:pt idx="17">
                  <c:v>9.3287231234715655</c:v>
                </c:pt>
                <c:pt idx="18">
                  <c:v>9.3285397829243841</c:v>
                </c:pt>
                <c:pt idx="19">
                  <c:v>9.2338017771397354</c:v>
                </c:pt>
                <c:pt idx="20">
                  <c:v>9.1289725579724976</c:v>
                </c:pt>
                <c:pt idx="21">
                  <c:v>8.8914713007586634</c:v>
                </c:pt>
                <c:pt idx="22">
                  <c:v>8.6267271348912793</c:v>
                </c:pt>
                <c:pt idx="23">
                  <c:v>8.3501015869425306</c:v>
                </c:pt>
                <c:pt idx="24">
                  <c:v>7.7906441432931279</c:v>
                </c:pt>
                <c:pt idx="25">
                  <c:v>7.3479525940732238</c:v>
                </c:pt>
                <c:pt idx="26">
                  <c:v>7.3499489689203035</c:v>
                </c:pt>
                <c:pt idx="27">
                  <c:v>5.9733551786318131</c:v>
                </c:pt>
                <c:pt idx="28">
                  <c:v>5.6116402849647349</c:v>
                </c:pt>
                <c:pt idx="29">
                  <c:v>5.4781544393872847</c:v>
                </c:pt>
                <c:pt idx="30">
                  <c:v>5.6186662605823239</c:v>
                </c:pt>
                <c:pt idx="31">
                  <c:v>5.6397441874350918</c:v>
                </c:pt>
                <c:pt idx="32">
                  <c:v>4.716991837081058</c:v>
                </c:pt>
                <c:pt idx="33">
                  <c:v>3.0595278117991107</c:v>
                </c:pt>
                <c:pt idx="34">
                  <c:v>2.5849824015247869</c:v>
                </c:pt>
                <c:pt idx="35">
                  <c:v>1.371239708989652</c:v>
                </c:pt>
                <c:pt idx="36">
                  <c:v>1.0394049592619332</c:v>
                </c:pt>
                <c:pt idx="37">
                  <c:v>0.85594197718050324</c:v>
                </c:pt>
                <c:pt idx="38">
                  <c:v>0.68654882307694898</c:v>
                </c:pt>
                <c:pt idx="39">
                  <c:v>0.36897888254394751</c:v>
                </c:pt>
                <c:pt idx="40">
                  <c:v>0.40639532074412443</c:v>
                </c:pt>
                <c:pt idx="41">
                  <c:v>0.65444780566130767</c:v>
                </c:pt>
                <c:pt idx="42">
                  <c:v>1.2692915555638269</c:v>
                </c:pt>
                <c:pt idx="43">
                  <c:v>1.4460890070489967</c:v>
                </c:pt>
                <c:pt idx="44">
                  <c:v>1.6210351763196602</c:v>
                </c:pt>
                <c:pt idx="45">
                  <c:v>4.5745605526063473</c:v>
                </c:pt>
                <c:pt idx="46">
                  <c:v>4.5745605526063473</c:v>
                </c:pt>
                <c:pt idx="47">
                  <c:v>4.1216694902021764</c:v>
                </c:pt>
                <c:pt idx="48">
                  <c:v>4.1112910017218525</c:v>
                </c:pt>
                <c:pt idx="49">
                  <c:v>6.0528484802791036</c:v>
                </c:pt>
                <c:pt idx="50">
                  <c:v>5.9295656816606392</c:v>
                </c:pt>
                <c:pt idx="51">
                  <c:v>6.383534753223179</c:v>
                </c:pt>
                <c:pt idx="52">
                  <c:v>6.9363021377223895</c:v>
                </c:pt>
                <c:pt idx="53">
                  <c:v>6.8547257798128554</c:v>
                </c:pt>
                <c:pt idx="54">
                  <c:v>6.8466213792986963</c:v>
                </c:pt>
                <c:pt idx="55">
                  <c:v>6.6617800172077937</c:v>
                </c:pt>
                <c:pt idx="56">
                  <c:v>6.6574384631619656</c:v>
                </c:pt>
                <c:pt idx="57">
                  <c:v>8.0433730593780304</c:v>
                </c:pt>
                <c:pt idx="58">
                  <c:v>8.1238497897426818</c:v>
                </c:pt>
                <c:pt idx="59">
                  <c:v>8.0506168818135837</c:v>
                </c:pt>
                <c:pt idx="60">
                  <c:v>8.1315367891018067</c:v>
                </c:pt>
                <c:pt idx="61">
                  <c:v>8.2817355182777703</c:v>
                </c:pt>
                <c:pt idx="62">
                  <c:v>8.5680843513001399</c:v>
                </c:pt>
                <c:pt idx="63">
                  <c:v>8.4325694954267352</c:v>
                </c:pt>
                <c:pt idx="64">
                  <c:v>7.9029225595678181</c:v>
                </c:pt>
                <c:pt idx="65">
                  <c:v>7.7286259812381299</c:v>
                </c:pt>
                <c:pt idx="66">
                  <c:v>6.9033521828978062</c:v>
                </c:pt>
                <c:pt idx="67">
                  <c:v>7.1080899438707554</c:v>
                </c:pt>
                <c:pt idx="68">
                  <c:v>7.382502309499964</c:v>
                </c:pt>
                <c:pt idx="69">
                  <c:v>7.7362888677815258</c:v>
                </c:pt>
                <c:pt idx="70">
                  <c:v>7.7343731461456766</c:v>
                </c:pt>
                <c:pt idx="71">
                  <c:v>7.838830071752823</c:v>
                </c:pt>
                <c:pt idx="72">
                  <c:v>7.5919104734367</c:v>
                </c:pt>
                <c:pt idx="73">
                  <c:v>7.2026631094582232</c:v>
                </c:pt>
                <c:pt idx="74">
                  <c:v>6.820403473182731</c:v>
                </c:pt>
                <c:pt idx="75">
                  <c:v>6.4995568920088989</c:v>
                </c:pt>
                <c:pt idx="76">
                  <c:v>8.3040989076518148</c:v>
                </c:pt>
                <c:pt idx="77">
                  <c:v>8.5897118840562481</c:v>
                </c:pt>
                <c:pt idx="78">
                  <c:v>8.6434728618077692</c:v>
                </c:pt>
                <c:pt idx="79">
                  <c:v>8.7109062218158382</c:v>
                </c:pt>
                <c:pt idx="80">
                  <c:v>8.881092188671035</c:v>
                </c:pt>
                <c:pt idx="81">
                  <c:v>9.0571986832641063</c:v>
                </c:pt>
                <c:pt idx="82">
                  <c:v>9.0951574519490865</c:v>
                </c:pt>
                <c:pt idx="83">
                  <c:v>9.1424828023301767</c:v>
                </c:pt>
                <c:pt idx="84">
                  <c:v>9.1421797291807554</c:v>
                </c:pt>
                <c:pt idx="85">
                  <c:v>8.8832207682664226</c:v>
                </c:pt>
                <c:pt idx="86">
                  <c:v>8.5794672632770386</c:v>
                </c:pt>
                <c:pt idx="87">
                  <c:v>8.4502749539830582</c:v>
                </c:pt>
                <c:pt idx="88">
                  <c:v>8.4477456027607261</c:v>
                </c:pt>
                <c:pt idx="89">
                  <c:v>9.2811986344916075</c:v>
                </c:pt>
                <c:pt idx="90">
                  <c:v>9.5417411422182141</c:v>
                </c:pt>
                <c:pt idx="91">
                  <c:v>9.5726144847226866</c:v>
                </c:pt>
                <c:pt idx="92">
                  <c:v>9.6729337758721954</c:v>
                </c:pt>
                <c:pt idx="93">
                  <c:v>9.6728739095710754</c:v>
                </c:pt>
                <c:pt idx="94">
                  <c:v>9.5431829223035276</c:v>
                </c:pt>
                <c:pt idx="95">
                  <c:v>9.6717364498497886</c:v>
                </c:pt>
                <c:pt idx="96">
                  <c:v>9.6714969846453087</c:v>
                </c:pt>
                <c:pt idx="97">
                  <c:v>9.6492576931246283</c:v>
                </c:pt>
                <c:pt idx="98">
                  <c:v>9.3694956083091974</c:v>
                </c:pt>
                <c:pt idx="99">
                  <c:v>9.4793508944722245</c:v>
                </c:pt>
                <c:pt idx="100">
                  <c:v>9.5416209938777712</c:v>
                </c:pt>
                <c:pt idx="101">
                  <c:v>9.5715501949249919</c:v>
                </c:pt>
                <c:pt idx="102">
                  <c:v>9.5745302063585349</c:v>
                </c:pt>
                <c:pt idx="103">
                  <c:v>9.5738916324799188</c:v>
                </c:pt>
                <c:pt idx="104">
                  <c:v>9.5995882028902955</c:v>
                </c:pt>
                <c:pt idx="105">
                  <c:v>9.5717630528845312</c:v>
                </c:pt>
                <c:pt idx="106">
                  <c:v>9.4082929209480639</c:v>
                </c:pt>
                <c:pt idx="107">
                  <c:v>8.654248796009421</c:v>
                </c:pt>
                <c:pt idx="108">
                  <c:v>9.0073327567292232</c:v>
                </c:pt>
                <c:pt idx="109">
                  <c:v>9.2526546731341988</c:v>
                </c:pt>
                <c:pt idx="110">
                  <c:v>9.4495326955249972</c:v>
                </c:pt>
                <c:pt idx="111">
                  <c:v>8.5999565048354576</c:v>
                </c:pt>
                <c:pt idx="112">
                  <c:v>8.5336123789172156</c:v>
                </c:pt>
                <c:pt idx="113">
                  <c:v>8.9568037277617929</c:v>
                </c:pt>
                <c:pt idx="114">
                  <c:v>9.0617439490290241</c:v>
                </c:pt>
                <c:pt idx="115">
                  <c:v>9.0613943132009531</c:v>
                </c:pt>
                <c:pt idx="116">
                  <c:v>9.1209066132420453</c:v>
                </c:pt>
                <c:pt idx="117">
                  <c:v>9.126773510751832</c:v>
                </c:pt>
                <c:pt idx="118">
                  <c:v>9.2197949334994984</c:v>
                </c:pt>
                <c:pt idx="119">
                  <c:v>9.1621825570425717</c:v>
                </c:pt>
                <c:pt idx="120">
                  <c:v>9.1633948496402571</c:v>
                </c:pt>
                <c:pt idx="121">
                  <c:v>9.2110827237336874</c:v>
                </c:pt>
                <c:pt idx="122">
                  <c:v>9.211363762758392</c:v>
                </c:pt>
                <c:pt idx="123">
                  <c:v>8.9568037277617929</c:v>
                </c:pt>
                <c:pt idx="124">
                  <c:v>8.8930122344052069</c:v>
                </c:pt>
                <c:pt idx="125">
                  <c:v>8.8934379503242855</c:v>
                </c:pt>
                <c:pt idx="126">
                  <c:v>8.3138828905029598</c:v>
                </c:pt>
                <c:pt idx="127">
                  <c:v>8.2339050459809773</c:v>
                </c:pt>
                <c:pt idx="128">
                  <c:v>8.7568721082756564</c:v>
                </c:pt>
                <c:pt idx="129">
                  <c:v>9.0425139784851432</c:v>
                </c:pt>
                <c:pt idx="130">
                  <c:v>9.179887391991592</c:v>
                </c:pt>
                <c:pt idx="131">
                  <c:v>9.2706621654944374</c:v>
                </c:pt>
                <c:pt idx="132">
                  <c:v>9.3943590393623175</c:v>
                </c:pt>
              </c:numCache>
            </c:numRef>
          </c:xVal>
          <c:yVal>
            <c:numRef>
              <c:f>Sounding!$Q$5:$Q$137</c:f>
              <c:numCache>
                <c:formatCode>General</c:formatCode>
                <c:ptCount val="133"/>
                <c:pt idx="0">
                  <c:v>1.516</c:v>
                </c:pt>
                <c:pt idx="1">
                  <c:v>1.583</c:v>
                </c:pt>
                <c:pt idx="2">
                  <c:v>1.829</c:v>
                </c:pt>
                <c:pt idx="3">
                  <c:v>2.1339999999999999</c:v>
                </c:pt>
                <c:pt idx="4">
                  <c:v>2.2810000000000001</c:v>
                </c:pt>
                <c:pt idx="5">
                  <c:v>2.4380000000000002</c:v>
                </c:pt>
                <c:pt idx="6">
                  <c:v>2.7010000000000001</c:v>
                </c:pt>
                <c:pt idx="7">
                  <c:v>2.7429999999999999</c:v>
                </c:pt>
                <c:pt idx="8">
                  <c:v>2.8849999999999998</c:v>
                </c:pt>
                <c:pt idx="9">
                  <c:v>3.048</c:v>
                </c:pt>
                <c:pt idx="10">
                  <c:v>3.05</c:v>
                </c:pt>
                <c:pt idx="11">
                  <c:v>3.399</c:v>
                </c:pt>
                <c:pt idx="12">
                  <c:v>3.5139999999999998</c:v>
                </c:pt>
                <c:pt idx="13">
                  <c:v>3.63</c:v>
                </c:pt>
                <c:pt idx="14">
                  <c:v>3.6579999999999999</c:v>
                </c:pt>
                <c:pt idx="15">
                  <c:v>3.82</c:v>
                </c:pt>
                <c:pt idx="16">
                  <c:v>3.8919999999999999</c:v>
                </c:pt>
                <c:pt idx="17">
                  <c:v>3.952</c:v>
                </c:pt>
                <c:pt idx="18">
                  <c:v>3.9620000000000002</c:v>
                </c:pt>
                <c:pt idx="19">
                  <c:v>4</c:v>
                </c:pt>
                <c:pt idx="20">
                  <c:v>4.0620000000000003</c:v>
                </c:pt>
                <c:pt idx="21">
                  <c:v>4.1740000000000004</c:v>
                </c:pt>
                <c:pt idx="22">
                  <c:v>4.2670000000000003</c:v>
                </c:pt>
                <c:pt idx="23">
                  <c:v>4.8769999999999998</c:v>
                </c:pt>
                <c:pt idx="24">
                  <c:v>5.58</c:v>
                </c:pt>
                <c:pt idx="25">
                  <c:v>6.0620000000000003</c:v>
                </c:pt>
                <c:pt idx="26">
                  <c:v>6.0960000000000001</c:v>
                </c:pt>
                <c:pt idx="27">
                  <c:v>6.9550000000000001</c:v>
                </c:pt>
                <c:pt idx="28">
                  <c:v>7.1280000000000001</c:v>
                </c:pt>
                <c:pt idx="29">
                  <c:v>7.18</c:v>
                </c:pt>
                <c:pt idx="30">
                  <c:v>7.4649999999999999</c:v>
                </c:pt>
                <c:pt idx="31">
                  <c:v>7.62</c:v>
                </c:pt>
                <c:pt idx="32">
                  <c:v>7.7409999999999997</c:v>
                </c:pt>
                <c:pt idx="33">
                  <c:v>7.9249999999999998</c:v>
                </c:pt>
                <c:pt idx="34">
                  <c:v>8.1639999999999997</c:v>
                </c:pt>
                <c:pt idx="35">
                  <c:v>8.93</c:v>
                </c:pt>
                <c:pt idx="36">
                  <c:v>9.1440000000000001</c:v>
                </c:pt>
                <c:pt idx="37">
                  <c:v>9.15</c:v>
                </c:pt>
                <c:pt idx="38">
                  <c:v>9.24</c:v>
                </c:pt>
                <c:pt idx="39">
                  <c:v>9.4489999999999998</c:v>
                </c:pt>
                <c:pt idx="40">
                  <c:v>9.5839999999999996</c:v>
                </c:pt>
                <c:pt idx="41">
                  <c:v>9.7989999999999995</c:v>
                </c:pt>
                <c:pt idx="42">
                  <c:v>10.272</c:v>
                </c:pt>
                <c:pt idx="43">
                  <c:v>10.35</c:v>
                </c:pt>
                <c:pt idx="44">
                  <c:v>10.363</c:v>
                </c:pt>
                <c:pt idx="45">
                  <c:v>10.667999999999999</c:v>
                </c:pt>
                <c:pt idx="46">
                  <c:v>10.67</c:v>
                </c:pt>
                <c:pt idx="47">
                  <c:v>11.478</c:v>
                </c:pt>
                <c:pt idx="48">
                  <c:v>11.582000000000001</c:v>
                </c:pt>
                <c:pt idx="49">
                  <c:v>11.79</c:v>
                </c:pt>
                <c:pt idx="50">
                  <c:v>11.887</c:v>
                </c:pt>
                <c:pt idx="51">
                  <c:v>12.02</c:v>
                </c:pt>
                <c:pt idx="52">
                  <c:v>12.192</c:v>
                </c:pt>
                <c:pt idx="53">
                  <c:v>12.432</c:v>
                </c:pt>
                <c:pt idx="54">
                  <c:v>12.611000000000001</c:v>
                </c:pt>
                <c:pt idx="55">
                  <c:v>12.984</c:v>
                </c:pt>
                <c:pt idx="56">
                  <c:v>13.106</c:v>
                </c:pt>
                <c:pt idx="57">
                  <c:v>13.587999999999999</c:v>
                </c:pt>
                <c:pt idx="58">
                  <c:v>13.63</c:v>
                </c:pt>
                <c:pt idx="59">
                  <c:v>13.715999999999999</c:v>
                </c:pt>
                <c:pt idx="60">
                  <c:v>13.759</c:v>
                </c:pt>
                <c:pt idx="61">
                  <c:v>13.847</c:v>
                </c:pt>
                <c:pt idx="62">
                  <c:v>14.021000000000001</c:v>
                </c:pt>
                <c:pt idx="63">
                  <c:v>14.07</c:v>
                </c:pt>
                <c:pt idx="64">
                  <c:v>14.301</c:v>
                </c:pt>
                <c:pt idx="65">
                  <c:v>14.348000000000001</c:v>
                </c:pt>
                <c:pt idx="66">
                  <c:v>14.63</c:v>
                </c:pt>
                <c:pt idx="67">
                  <c:v>14.686999999999999</c:v>
                </c:pt>
                <c:pt idx="68">
                  <c:v>14.787000000000001</c:v>
                </c:pt>
                <c:pt idx="69">
                  <c:v>14.935</c:v>
                </c:pt>
                <c:pt idx="70">
                  <c:v>14.993</c:v>
                </c:pt>
                <c:pt idx="71">
                  <c:v>15.24</c:v>
                </c:pt>
                <c:pt idx="72">
                  <c:v>15.368</c:v>
                </c:pt>
                <c:pt idx="73">
                  <c:v>15.535</c:v>
                </c:pt>
                <c:pt idx="74">
                  <c:v>15.707000000000001</c:v>
                </c:pt>
                <c:pt idx="75">
                  <c:v>15.85</c:v>
                </c:pt>
                <c:pt idx="76">
                  <c:v>16.190000000000001</c:v>
                </c:pt>
                <c:pt idx="77">
                  <c:v>16.696999999999999</c:v>
                </c:pt>
                <c:pt idx="78">
                  <c:v>16.841000000000001</c:v>
                </c:pt>
                <c:pt idx="79">
                  <c:v>16.997</c:v>
                </c:pt>
                <c:pt idx="80">
                  <c:v>17.305</c:v>
                </c:pt>
                <c:pt idx="81">
                  <c:v>17.715</c:v>
                </c:pt>
                <c:pt idx="82">
                  <c:v>17.885000000000002</c:v>
                </c:pt>
                <c:pt idx="83">
                  <c:v>17.983000000000001</c:v>
                </c:pt>
                <c:pt idx="84">
                  <c:v>18.003</c:v>
                </c:pt>
                <c:pt idx="85">
                  <c:v>18.288</c:v>
                </c:pt>
                <c:pt idx="86">
                  <c:v>18.43</c:v>
                </c:pt>
                <c:pt idx="87">
                  <c:v>18.847000000000001</c:v>
                </c:pt>
                <c:pt idx="88">
                  <c:v>18.898</c:v>
                </c:pt>
                <c:pt idx="89">
                  <c:v>19.305</c:v>
                </c:pt>
                <c:pt idx="90">
                  <c:v>19.507000000000001</c:v>
                </c:pt>
                <c:pt idx="91">
                  <c:v>19.667000000000002</c:v>
                </c:pt>
                <c:pt idx="92">
                  <c:v>20.094000000000001</c:v>
                </c:pt>
                <c:pt idx="93">
                  <c:v>20.117000000000001</c:v>
                </c:pt>
                <c:pt idx="94">
                  <c:v>20.422000000000001</c:v>
                </c:pt>
                <c:pt idx="95">
                  <c:v>20.54</c:v>
                </c:pt>
                <c:pt idx="96">
                  <c:v>20.577999999999999</c:v>
                </c:pt>
                <c:pt idx="97">
                  <c:v>20.725999999999999</c:v>
                </c:pt>
                <c:pt idx="98">
                  <c:v>21.335999999999999</c:v>
                </c:pt>
                <c:pt idx="99">
                  <c:v>21.675999999999998</c:v>
                </c:pt>
                <c:pt idx="100">
                  <c:v>21.875</c:v>
                </c:pt>
                <c:pt idx="101">
                  <c:v>21.946000000000002</c:v>
                </c:pt>
                <c:pt idx="102">
                  <c:v>22.457000000000001</c:v>
                </c:pt>
                <c:pt idx="103">
                  <c:v>22.555</c:v>
                </c:pt>
                <c:pt idx="104">
                  <c:v>22.86</c:v>
                </c:pt>
                <c:pt idx="105">
                  <c:v>22.895</c:v>
                </c:pt>
                <c:pt idx="106">
                  <c:v>23.164999999999999</c:v>
                </c:pt>
                <c:pt idx="107">
                  <c:v>23.47</c:v>
                </c:pt>
                <c:pt idx="108">
                  <c:v>23.73</c:v>
                </c:pt>
                <c:pt idx="109">
                  <c:v>23.919</c:v>
                </c:pt>
                <c:pt idx="110">
                  <c:v>24.079000000000001</c:v>
                </c:pt>
                <c:pt idx="111">
                  <c:v>24.384</c:v>
                </c:pt>
                <c:pt idx="112">
                  <c:v>24.689</c:v>
                </c:pt>
                <c:pt idx="113">
                  <c:v>24.994</c:v>
                </c:pt>
                <c:pt idx="114">
                  <c:v>25.297999999999998</c:v>
                </c:pt>
                <c:pt idx="115">
                  <c:v>25.428000000000001</c:v>
                </c:pt>
                <c:pt idx="116">
                  <c:v>25.908000000000001</c:v>
                </c:pt>
                <c:pt idx="117">
                  <c:v>26.213000000000001</c:v>
                </c:pt>
                <c:pt idx="118">
                  <c:v>26.23</c:v>
                </c:pt>
                <c:pt idx="119">
                  <c:v>26.64</c:v>
                </c:pt>
                <c:pt idx="120">
                  <c:v>26.821999999999999</c:v>
                </c:pt>
                <c:pt idx="121">
                  <c:v>27.126999999999999</c:v>
                </c:pt>
                <c:pt idx="122">
                  <c:v>27.117999999999999</c:v>
                </c:pt>
                <c:pt idx="123">
                  <c:v>27.431999999999999</c:v>
                </c:pt>
                <c:pt idx="124">
                  <c:v>27.835999999999999</c:v>
                </c:pt>
                <c:pt idx="125">
                  <c:v>28.042000000000002</c:v>
                </c:pt>
                <c:pt idx="126">
                  <c:v>29.135000000000002</c:v>
                </c:pt>
                <c:pt idx="127">
                  <c:v>29.260999999999999</c:v>
                </c:pt>
                <c:pt idx="128">
                  <c:v>29.768999999999998</c:v>
                </c:pt>
                <c:pt idx="129">
                  <c:v>30.114999999999998</c:v>
                </c:pt>
                <c:pt idx="130">
                  <c:v>30.359000000000002</c:v>
                </c:pt>
                <c:pt idx="131">
                  <c:v>30.48</c:v>
                </c:pt>
                <c:pt idx="132">
                  <c:v>30.55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42-46AF-9143-E988E6636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8454816"/>
        <c:axId val="71845440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Sounding!$P$2</c15:sqref>
                        </c15:formulaRef>
                      </c:ext>
                    </c:extLst>
                    <c:strCache>
                      <c:ptCount val="1"/>
                      <c:pt idx="0">
                        <c:v>Brunt Vaisalla Freq (1/minute)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Sounding!$P$5:$P$137</c15:sqref>
                        </c15:formulaRef>
                      </c:ext>
                    </c:extLst>
                    <c:numCache>
                      <c:formatCode>0.00</c:formatCode>
                      <c:ptCount val="133"/>
                      <c:pt idx="0">
                        <c:v>0</c:v>
                      </c:pt>
                      <c:pt idx="1">
                        <c:v>12.747553917300349</c:v>
                      </c:pt>
                      <c:pt idx="2">
                        <c:v>12.856322608860221</c:v>
                      </c:pt>
                      <c:pt idx="3">
                        <c:v>14.620869698000007</c:v>
                      </c:pt>
                      <c:pt idx="4">
                        <c:v>5.775936683140185</c:v>
                      </c:pt>
                      <c:pt idx="5">
                        <c:v>6.3164897878707151</c:v>
                      </c:pt>
                      <c:pt idx="6">
                        <c:v>25.847343853729747</c:v>
                      </c:pt>
                      <c:pt idx="7">
                        <c:v>27.196490049723071</c:v>
                      </c:pt>
                      <c:pt idx="8">
                        <c:v>12.731207358770639</c:v>
                      </c:pt>
                      <c:pt idx="9">
                        <c:v>36.181311790470986</c:v>
                      </c:pt>
                      <c:pt idx="10">
                        <c:v>12.728030236629186</c:v>
                      </c:pt>
                      <c:pt idx="11">
                        <c:v>24.89746361807995</c:v>
                      </c:pt>
                      <c:pt idx="12">
                        <c:v>0</c:v>
                      </c:pt>
                      <c:pt idx="13">
                        <c:v>29.11836391477101</c:v>
                      </c:pt>
                      <c:pt idx="14">
                        <c:v>27.318388677985787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52.169801915107229</c:v>
                      </c:pt>
                      <c:pt idx="18">
                        <c:v>49.310252647901187</c:v>
                      </c:pt>
                      <c:pt idx="19">
                        <c:v>55.818571159700291</c:v>
                      </c:pt>
                      <c:pt idx="20">
                        <c:v>57.403119131442075</c:v>
                      </c:pt>
                      <c:pt idx="21">
                        <c:v>17.615241397799632</c:v>
                      </c:pt>
                      <c:pt idx="22">
                        <c:v>18.812067438766842</c:v>
                      </c:pt>
                      <c:pt idx="23">
                        <c:v>18.821582893815624</c:v>
                      </c:pt>
                      <c:pt idx="24">
                        <c:v>14.621346880549222</c:v>
                      </c:pt>
                      <c:pt idx="25">
                        <c:v>23.762580288767126</c:v>
                      </c:pt>
                      <c:pt idx="26">
                        <c:v>20.161542344695984</c:v>
                      </c:pt>
                      <c:pt idx="27">
                        <c:v>24.378791216268816</c:v>
                      </c:pt>
                      <c:pt idx="28">
                        <c:v>44.972941200940447</c:v>
                      </c:pt>
                      <c:pt idx="29">
                        <c:v>33.766336150247014</c:v>
                      </c:pt>
                      <c:pt idx="30">
                        <c:v>17.515950237260732</c:v>
                      </c:pt>
                      <c:pt idx="31">
                        <c:v>15.180594843602476</c:v>
                      </c:pt>
                      <c:pt idx="32">
                        <c:v>32.588983462240627</c:v>
                      </c:pt>
                      <c:pt idx="33">
                        <c:v>32.133536486667779</c:v>
                      </c:pt>
                      <c:pt idx="34">
                        <c:v>21.324847284294819</c:v>
                      </c:pt>
                      <c:pt idx="35">
                        <c:v>30.570056441074051</c:v>
                      </c:pt>
                      <c:pt idx="36">
                        <c:v>38.925540789843403</c:v>
                      </c:pt>
                      <c:pt idx="37">
                        <c:v>28.787735197326427</c:v>
                      </c:pt>
                      <c:pt idx="38">
                        <c:v>21.941219175237322</c:v>
                      </c:pt>
                      <c:pt idx="39">
                        <c:v>22.121347664231713</c:v>
                      </c:pt>
                      <c:pt idx="40">
                        <c:v>21.043718108036312</c:v>
                      </c:pt>
                      <c:pt idx="41">
                        <c:v>30.737213127828401</c:v>
                      </c:pt>
                      <c:pt idx="42">
                        <c:v>39.446539306803331</c:v>
                      </c:pt>
                      <c:pt idx="43">
                        <c:v>39.446539306803331</c:v>
                      </c:pt>
                      <c:pt idx="44">
                        <c:v>44.408030459737866</c:v>
                      </c:pt>
                      <c:pt idx="45">
                        <c:v>39.375862359894619</c:v>
                      </c:pt>
                      <c:pt idx="46">
                        <c:v>25.508349131067234</c:v>
                      </c:pt>
                      <c:pt idx="47">
                        <c:v>46.943631061995582</c:v>
                      </c:pt>
                      <c:pt idx="48">
                        <c:v>46.900789500653168</c:v>
                      </c:pt>
                      <c:pt idx="49">
                        <c:v>45.50580199607306</c:v>
                      </c:pt>
                      <c:pt idx="50">
                        <c:v>46.634736262207696</c:v>
                      </c:pt>
                      <c:pt idx="51">
                        <c:v>21.285308380287216</c:v>
                      </c:pt>
                      <c:pt idx="52">
                        <c:v>22.480986730966794</c:v>
                      </c:pt>
                      <c:pt idx="53">
                        <c:v>46.170854733140281</c:v>
                      </c:pt>
                      <c:pt idx="54">
                        <c:v>28.373406281475106</c:v>
                      </c:pt>
                      <c:pt idx="55">
                        <c:v>44.700349029623453</c:v>
                      </c:pt>
                      <c:pt idx="56">
                        <c:v>44.346335468464382</c:v>
                      </c:pt>
                      <c:pt idx="57">
                        <c:v>28.58066949233919</c:v>
                      </c:pt>
                      <c:pt idx="58">
                        <c:v>16.448504349305271</c:v>
                      </c:pt>
                      <c:pt idx="59">
                        <c:v>21.456003241795283</c:v>
                      </c:pt>
                      <c:pt idx="60">
                        <c:v>44.339250273126432</c:v>
                      </c:pt>
                      <c:pt idx="61">
                        <c:v>29.108546209013632</c:v>
                      </c:pt>
                      <c:pt idx="62">
                        <c:v>30.571897106624739</c:v>
                      </c:pt>
                      <c:pt idx="63">
                        <c:v>34.320494887772824</c:v>
                      </c:pt>
                      <c:pt idx="64">
                        <c:v>60.804274609315783</c:v>
                      </c:pt>
                      <c:pt idx="65">
                        <c:v>23.657350068720945</c:v>
                      </c:pt>
                      <c:pt idx="66">
                        <c:v>21.44449923001417</c:v>
                      </c:pt>
                      <c:pt idx="67">
                        <c:v>57.170287439740392</c:v>
                      </c:pt>
                      <c:pt idx="68">
                        <c:v>45.330613169742101</c:v>
                      </c:pt>
                      <c:pt idx="69">
                        <c:v>46.618256853984846</c:v>
                      </c:pt>
                      <c:pt idx="70">
                        <c:v>14.635611141242434</c:v>
                      </c:pt>
                      <c:pt idx="71">
                        <c:v>14.182323675852222</c:v>
                      </c:pt>
                      <c:pt idx="72">
                        <c:v>58.501788005495271</c:v>
                      </c:pt>
                      <c:pt idx="73">
                        <c:v>21.61067007358978</c:v>
                      </c:pt>
                      <c:pt idx="74">
                        <c:v>44.428598383560079</c:v>
                      </c:pt>
                      <c:pt idx="75">
                        <c:v>44.324440959721876</c:v>
                      </c:pt>
                      <c:pt idx="76">
                        <c:v>34.102120253820473</c:v>
                      </c:pt>
                      <c:pt idx="77">
                        <c:v>62.736032934482353</c:v>
                      </c:pt>
                      <c:pt idx="78">
                        <c:v>27.75405844266216</c:v>
                      </c:pt>
                      <c:pt idx="79">
                        <c:v>51.888562240577841</c:v>
                      </c:pt>
                      <c:pt idx="80">
                        <c:v>15.756069938087181</c:v>
                      </c:pt>
                      <c:pt idx="81">
                        <c:v>73.119845416811927</c:v>
                      </c:pt>
                      <c:pt idx="82">
                        <c:v>52.617371265362117</c:v>
                      </c:pt>
                      <c:pt idx="83">
                        <c:v>49.100222041893815</c:v>
                      </c:pt>
                      <c:pt idx="84">
                        <c:v>25.012608467132136</c:v>
                      </c:pt>
                      <c:pt idx="85">
                        <c:v>23.861701717128827</c:v>
                      </c:pt>
                      <c:pt idx="86">
                        <c:v>34.937195926574745</c:v>
                      </c:pt>
                      <c:pt idx="87">
                        <c:v>54.044141632192357</c:v>
                      </c:pt>
                      <c:pt idx="88">
                        <c:v>52.499380695332817</c:v>
                      </c:pt>
                      <c:pt idx="89">
                        <c:v>15.075178727975688</c:v>
                      </c:pt>
                      <c:pt idx="90">
                        <c:v>16.638607690422543</c:v>
                      </c:pt>
                      <c:pt idx="91">
                        <c:v>32.857498994677421</c:v>
                      </c:pt>
                      <c:pt idx="92">
                        <c:v>48.535576357726711</c:v>
                      </c:pt>
                      <c:pt idx="93">
                        <c:v>48.937675798801841</c:v>
                      </c:pt>
                      <c:pt idx="94">
                        <c:v>48.175800277543928</c:v>
                      </c:pt>
                      <c:pt idx="95">
                        <c:v>57.897722093955061</c:v>
                      </c:pt>
                      <c:pt idx="96">
                        <c:v>38.766672154884567</c:v>
                      </c:pt>
                      <c:pt idx="97">
                        <c:v>38.116510589119144</c:v>
                      </c:pt>
                      <c:pt idx="98">
                        <c:v>38.388232374085511</c:v>
                      </c:pt>
                      <c:pt idx="99">
                        <c:v>52.768175744795066</c:v>
                      </c:pt>
                      <c:pt idx="100">
                        <c:v>26.188253046367993</c:v>
                      </c:pt>
                      <c:pt idx="101">
                        <c:v>26.692652540802253</c:v>
                      </c:pt>
                      <c:pt idx="102">
                        <c:v>51.536246901508484</c:v>
                      </c:pt>
                      <c:pt idx="103">
                        <c:v>51.105558301890511</c:v>
                      </c:pt>
                      <c:pt idx="104">
                        <c:v>50.586094652206626</c:v>
                      </c:pt>
                      <c:pt idx="105">
                        <c:v>33.57948779338826</c:v>
                      </c:pt>
                      <c:pt idx="106">
                        <c:v>32.857498994677414</c:v>
                      </c:pt>
                      <c:pt idx="107">
                        <c:v>33.439505663003715</c:v>
                      </c:pt>
                      <c:pt idx="108">
                        <c:v>24.019246135166565</c:v>
                      </c:pt>
                      <c:pt idx="109">
                        <c:v>41.826473444996594</c:v>
                      </c:pt>
                      <c:pt idx="110">
                        <c:v>41.216897362627741</c:v>
                      </c:pt>
                      <c:pt idx="111">
                        <c:v>41.207122217853055</c:v>
                      </c:pt>
                      <c:pt idx="112">
                        <c:v>41.19735402470463</c:v>
                      </c:pt>
                      <c:pt idx="113">
                        <c:v>41.18978358523993</c:v>
                      </c:pt>
                      <c:pt idx="114">
                        <c:v>42.064647755496608</c:v>
                      </c:pt>
                      <c:pt idx="115">
                        <c:v>25.099325529022391</c:v>
                      </c:pt>
                      <c:pt idx="116">
                        <c:v>25.738682818339814</c:v>
                      </c:pt>
                      <c:pt idx="117">
                        <c:v>25.914294016455671</c:v>
                      </c:pt>
                      <c:pt idx="118">
                        <c:v>57.853603897764081</c:v>
                      </c:pt>
                      <c:pt idx="119">
                        <c:v>35.740968889038164</c:v>
                      </c:pt>
                      <c:pt idx="120">
                        <c:v>37.064049507928111</c:v>
                      </c:pt>
                      <c:pt idx="121">
                        <c:v>59.379193481119067</c:v>
                      </c:pt>
                      <c:pt idx="122">
                        <c:v>50.132510022178643</c:v>
                      </c:pt>
                      <c:pt idx="123">
                        <c:v>49.69852935246432</c:v>
                      </c:pt>
                      <c:pt idx="124">
                        <c:v>39.315086096067425</c:v>
                      </c:pt>
                      <c:pt idx="125">
                        <c:v>39.766673255212609</c:v>
                      </c:pt>
                      <c:pt idx="126">
                        <c:v>53.060887741668012</c:v>
                      </c:pt>
                      <c:pt idx="127">
                        <c:v>52.552227654124124</c:v>
                      </c:pt>
                      <c:pt idx="128">
                        <c:v>37.524296933226076</c:v>
                      </c:pt>
                      <c:pt idx="129">
                        <c:v>65.356018020483745</c:v>
                      </c:pt>
                      <c:pt idx="130">
                        <c:v>45.817452120581045</c:v>
                      </c:pt>
                      <c:pt idx="131">
                        <c:v>44.986253757240931</c:v>
                      </c:pt>
                      <c:pt idx="132">
                        <c:v>35.981992999897429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Sounding!$Q$5:$Q$137</c15:sqref>
                        </c15:formulaRef>
                      </c:ext>
                    </c:extLst>
                    <c:numCache>
                      <c:formatCode>General</c:formatCode>
                      <c:ptCount val="133"/>
                      <c:pt idx="0">
                        <c:v>1.516</c:v>
                      </c:pt>
                      <c:pt idx="1">
                        <c:v>1.583</c:v>
                      </c:pt>
                      <c:pt idx="2">
                        <c:v>1.829</c:v>
                      </c:pt>
                      <c:pt idx="3">
                        <c:v>2.1339999999999999</c:v>
                      </c:pt>
                      <c:pt idx="4">
                        <c:v>2.2810000000000001</c:v>
                      </c:pt>
                      <c:pt idx="5">
                        <c:v>2.4380000000000002</c:v>
                      </c:pt>
                      <c:pt idx="6">
                        <c:v>2.7010000000000001</c:v>
                      </c:pt>
                      <c:pt idx="7">
                        <c:v>2.7429999999999999</c:v>
                      </c:pt>
                      <c:pt idx="8">
                        <c:v>2.8849999999999998</c:v>
                      </c:pt>
                      <c:pt idx="9">
                        <c:v>3.048</c:v>
                      </c:pt>
                      <c:pt idx="10">
                        <c:v>3.05</c:v>
                      </c:pt>
                      <c:pt idx="11">
                        <c:v>3.399</c:v>
                      </c:pt>
                      <c:pt idx="12">
                        <c:v>3.5139999999999998</c:v>
                      </c:pt>
                      <c:pt idx="13">
                        <c:v>3.63</c:v>
                      </c:pt>
                      <c:pt idx="14">
                        <c:v>3.6579999999999999</c:v>
                      </c:pt>
                      <c:pt idx="15">
                        <c:v>3.82</c:v>
                      </c:pt>
                      <c:pt idx="16">
                        <c:v>3.8919999999999999</c:v>
                      </c:pt>
                      <c:pt idx="17">
                        <c:v>3.952</c:v>
                      </c:pt>
                      <c:pt idx="18">
                        <c:v>3.9620000000000002</c:v>
                      </c:pt>
                      <c:pt idx="19">
                        <c:v>4</c:v>
                      </c:pt>
                      <c:pt idx="20">
                        <c:v>4.0620000000000003</c:v>
                      </c:pt>
                      <c:pt idx="21">
                        <c:v>4.1740000000000004</c:v>
                      </c:pt>
                      <c:pt idx="22">
                        <c:v>4.2670000000000003</c:v>
                      </c:pt>
                      <c:pt idx="23">
                        <c:v>4.8769999999999998</c:v>
                      </c:pt>
                      <c:pt idx="24">
                        <c:v>5.58</c:v>
                      </c:pt>
                      <c:pt idx="25">
                        <c:v>6.0620000000000003</c:v>
                      </c:pt>
                      <c:pt idx="26">
                        <c:v>6.0960000000000001</c:v>
                      </c:pt>
                      <c:pt idx="27">
                        <c:v>6.9550000000000001</c:v>
                      </c:pt>
                      <c:pt idx="28">
                        <c:v>7.1280000000000001</c:v>
                      </c:pt>
                      <c:pt idx="29">
                        <c:v>7.18</c:v>
                      </c:pt>
                      <c:pt idx="30">
                        <c:v>7.4649999999999999</c:v>
                      </c:pt>
                      <c:pt idx="31">
                        <c:v>7.62</c:v>
                      </c:pt>
                      <c:pt idx="32">
                        <c:v>7.7409999999999997</c:v>
                      </c:pt>
                      <c:pt idx="33">
                        <c:v>7.9249999999999998</c:v>
                      </c:pt>
                      <c:pt idx="34">
                        <c:v>8.1639999999999997</c:v>
                      </c:pt>
                      <c:pt idx="35">
                        <c:v>8.93</c:v>
                      </c:pt>
                      <c:pt idx="36">
                        <c:v>9.1440000000000001</c:v>
                      </c:pt>
                      <c:pt idx="37">
                        <c:v>9.15</c:v>
                      </c:pt>
                      <c:pt idx="38">
                        <c:v>9.24</c:v>
                      </c:pt>
                      <c:pt idx="39">
                        <c:v>9.4489999999999998</c:v>
                      </c:pt>
                      <c:pt idx="40">
                        <c:v>9.5839999999999996</c:v>
                      </c:pt>
                      <c:pt idx="41">
                        <c:v>9.7989999999999995</c:v>
                      </c:pt>
                      <c:pt idx="42">
                        <c:v>10.272</c:v>
                      </c:pt>
                      <c:pt idx="43">
                        <c:v>10.35</c:v>
                      </c:pt>
                      <c:pt idx="44">
                        <c:v>10.363</c:v>
                      </c:pt>
                      <c:pt idx="45">
                        <c:v>10.667999999999999</c:v>
                      </c:pt>
                      <c:pt idx="46">
                        <c:v>10.67</c:v>
                      </c:pt>
                      <c:pt idx="47">
                        <c:v>11.478</c:v>
                      </c:pt>
                      <c:pt idx="48">
                        <c:v>11.582000000000001</c:v>
                      </c:pt>
                      <c:pt idx="49">
                        <c:v>11.79</c:v>
                      </c:pt>
                      <c:pt idx="50">
                        <c:v>11.887</c:v>
                      </c:pt>
                      <c:pt idx="51">
                        <c:v>12.02</c:v>
                      </c:pt>
                      <c:pt idx="52">
                        <c:v>12.192</c:v>
                      </c:pt>
                      <c:pt idx="53">
                        <c:v>12.432</c:v>
                      </c:pt>
                      <c:pt idx="54">
                        <c:v>12.611000000000001</c:v>
                      </c:pt>
                      <c:pt idx="55">
                        <c:v>12.984</c:v>
                      </c:pt>
                      <c:pt idx="56">
                        <c:v>13.106</c:v>
                      </c:pt>
                      <c:pt idx="57">
                        <c:v>13.587999999999999</c:v>
                      </c:pt>
                      <c:pt idx="58">
                        <c:v>13.63</c:v>
                      </c:pt>
                      <c:pt idx="59">
                        <c:v>13.715999999999999</c:v>
                      </c:pt>
                      <c:pt idx="60">
                        <c:v>13.759</c:v>
                      </c:pt>
                      <c:pt idx="61">
                        <c:v>13.847</c:v>
                      </c:pt>
                      <c:pt idx="62">
                        <c:v>14.021000000000001</c:v>
                      </c:pt>
                      <c:pt idx="63">
                        <c:v>14.07</c:v>
                      </c:pt>
                      <c:pt idx="64">
                        <c:v>14.301</c:v>
                      </c:pt>
                      <c:pt idx="65">
                        <c:v>14.348000000000001</c:v>
                      </c:pt>
                      <c:pt idx="66">
                        <c:v>14.63</c:v>
                      </c:pt>
                      <c:pt idx="67">
                        <c:v>14.686999999999999</c:v>
                      </c:pt>
                      <c:pt idx="68">
                        <c:v>14.787000000000001</c:v>
                      </c:pt>
                      <c:pt idx="69">
                        <c:v>14.935</c:v>
                      </c:pt>
                      <c:pt idx="70">
                        <c:v>14.993</c:v>
                      </c:pt>
                      <c:pt idx="71">
                        <c:v>15.24</c:v>
                      </c:pt>
                      <c:pt idx="72">
                        <c:v>15.368</c:v>
                      </c:pt>
                      <c:pt idx="73">
                        <c:v>15.535</c:v>
                      </c:pt>
                      <c:pt idx="74">
                        <c:v>15.707000000000001</c:v>
                      </c:pt>
                      <c:pt idx="75">
                        <c:v>15.85</c:v>
                      </c:pt>
                      <c:pt idx="76">
                        <c:v>16.190000000000001</c:v>
                      </c:pt>
                      <c:pt idx="77">
                        <c:v>16.696999999999999</c:v>
                      </c:pt>
                      <c:pt idx="78">
                        <c:v>16.841000000000001</c:v>
                      </c:pt>
                      <c:pt idx="79">
                        <c:v>16.997</c:v>
                      </c:pt>
                      <c:pt idx="80">
                        <c:v>17.305</c:v>
                      </c:pt>
                      <c:pt idx="81">
                        <c:v>17.715</c:v>
                      </c:pt>
                      <c:pt idx="82">
                        <c:v>17.885000000000002</c:v>
                      </c:pt>
                      <c:pt idx="83">
                        <c:v>17.983000000000001</c:v>
                      </c:pt>
                      <c:pt idx="84">
                        <c:v>18.003</c:v>
                      </c:pt>
                      <c:pt idx="85">
                        <c:v>18.288</c:v>
                      </c:pt>
                      <c:pt idx="86">
                        <c:v>18.43</c:v>
                      </c:pt>
                      <c:pt idx="87">
                        <c:v>18.847000000000001</c:v>
                      </c:pt>
                      <c:pt idx="88">
                        <c:v>18.898</c:v>
                      </c:pt>
                      <c:pt idx="89">
                        <c:v>19.305</c:v>
                      </c:pt>
                      <c:pt idx="90">
                        <c:v>19.507000000000001</c:v>
                      </c:pt>
                      <c:pt idx="91">
                        <c:v>19.667000000000002</c:v>
                      </c:pt>
                      <c:pt idx="92">
                        <c:v>20.094000000000001</c:v>
                      </c:pt>
                      <c:pt idx="93">
                        <c:v>20.117000000000001</c:v>
                      </c:pt>
                      <c:pt idx="94">
                        <c:v>20.422000000000001</c:v>
                      </c:pt>
                      <c:pt idx="95">
                        <c:v>20.54</c:v>
                      </c:pt>
                      <c:pt idx="96">
                        <c:v>20.577999999999999</c:v>
                      </c:pt>
                      <c:pt idx="97">
                        <c:v>20.725999999999999</c:v>
                      </c:pt>
                      <c:pt idx="98">
                        <c:v>21.335999999999999</c:v>
                      </c:pt>
                      <c:pt idx="99">
                        <c:v>21.675999999999998</c:v>
                      </c:pt>
                      <c:pt idx="100">
                        <c:v>21.875</c:v>
                      </c:pt>
                      <c:pt idx="101">
                        <c:v>21.946000000000002</c:v>
                      </c:pt>
                      <c:pt idx="102">
                        <c:v>22.457000000000001</c:v>
                      </c:pt>
                      <c:pt idx="103">
                        <c:v>22.555</c:v>
                      </c:pt>
                      <c:pt idx="104">
                        <c:v>22.86</c:v>
                      </c:pt>
                      <c:pt idx="105">
                        <c:v>22.895</c:v>
                      </c:pt>
                      <c:pt idx="106">
                        <c:v>23.164999999999999</c:v>
                      </c:pt>
                      <c:pt idx="107">
                        <c:v>23.47</c:v>
                      </c:pt>
                      <c:pt idx="108">
                        <c:v>23.73</c:v>
                      </c:pt>
                      <c:pt idx="109">
                        <c:v>23.919</c:v>
                      </c:pt>
                      <c:pt idx="110">
                        <c:v>24.079000000000001</c:v>
                      </c:pt>
                      <c:pt idx="111">
                        <c:v>24.384</c:v>
                      </c:pt>
                      <c:pt idx="112">
                        <c:v>24.689</c:v>
                      </c:pt>
                      <c:pt idx="113">
                        <c:v>24.994</c:v>
                      </c:pt>
                      <c:pt idx="114">
                        <c:v>25.297999999999998</c:v>
                      </c:pt>
                      <c:pt idx="115">
                        <c:v>25.428000000000001</c:v>
                      </c:pt>
                      <c:pt idx="116">
                        <c:v>25.908000000000001</c:v>
                      </c:pt>
                      <c:pt idx="117">
                        <c:v>26.213000000000001</c:v>
                      </c:pt>
                      <c:pt idx="118">
                        <c:v>26.23</c:v>
                      </c:pt>
                      <c:pt idx="119">
                        <c:v>26.64</c:v>
                      </c:pt>
                      <c:pt idx="120">
                        <c:v>26.821999999999999</c:v>
                      </c:pt>
                      <c:pt idx="121">
                        <c:v>27.126999999999999</c:v>
                      </c:pt>
                      <c:pt idx="122">
                        <c:v>27.117999999999999</c:v>
                      </c:pt>
                      <c:pt idx="123">
                        <c:v>27.431999999999999</c:v>
                      </c:pt>
                      <c:pt idx="124">
                        <c:v>27.835999999999999</c:v>
                      </c:pt>
                      <c:pt idx="125">
                        <c:v>28.042000000000002</c:v>
                      </c:pt>
                      <c:pt idx="126">
                        <c:v>29.135000000000002</c:v>
                      </c:pt>
                      <c:pt idx="127">
                        <c:v>29.260999999999999</c:v>
                      </c:pt>
                      <c:pt idx="128">
                        <c:v>29.768999999999998</c:v>
                      </c:pt>
                      <c:pt idx="129">
                        <c:v>30.114999999999998</c:v>
                      </c:pt>
                      <c:pt idx="130">
                        <c:v>30.359000000000002</c:v>
                      </c:pt>
                      <c:pt idx="131">
                        <c:v>30.48</c:v>
                      </c:pt>
                      <c:pt idx="132">
                        <c:v>30.55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FF42-46AF-9143-E988E66367CB}"/>
                  </c:ext>
                </c:extLst>
              </c15:ser>
            </c15:filteredScatterSeries>
          </c:ext>
        </c:extLst>
      </c:scatterChart>
      <c:valAx>
        <c:axId val="718454816"/>
        <c:scaling>
          <c:orientation val="minMax"/>
          <c:min val="-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Lapse Rate (K/km)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454400"/>
        <c:crosses val="autoZero"/>
        <c:crossBetween val="midCat"/>
      </c:valAx>
      <c:valAx>
        <c:axId val="71845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 (km)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454816"/>
        <c:crossesAt val="-10000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6346566345424654"/>
          <c:y val="7.9076309556316157E-2"/>
          <c:w val="0.64659976584944623"/>
          <c:h val="0.10734773966992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Lapse Rate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30042217215693"/>
          <c:y val="9.7114816766892945E-2"/>
          <c:w val="0.84166087748335205"/>
          <c:h val="0.75919483480127237"/>
        </c:manualLayout>
      </c:layout>
      <c:scatterChart>
        <c:scatterStyle val="lineMarker"/>
        <c:varyColors val="0"/>
        <c:ser>
          <c:idx val="0"/>
          <c:order val="0"/>
          <c:tx>
            <c:strRef>
              <c:f>Sounding!$M$2</c:f>
              <c:strCache>
                <c:ptCount val="1"/>
                <c:pt idx="0">
                  <c:v>Measured Lapse Rate From Sounding (K/km)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Sounding!$M$5:$M$137</c:f>
              <c:numCache>
                <c:formatCode>0.00</c:formatCode>
                <c:ptCount val="133"/>
                <c:pt idx="0">
                  <c:v>11.940298507462691</c:v>
                </c:pt>
                <c:pt idx="1">
                  <c:v>8.536585365853659</c:v>
                </c:pt>
                <c:pt idx="2">
                  <c:v>8.5245901639344268</c:v>
                </c:pt>
                <c:pt idx="3">
                  <c:v>8.1632653061224474</c:v>
                </c:pt>
                <c:pt idx="4">
                  <c:v>9.5541401273885356</c:v>
                </c:pt>
                <c:pt idx="5">
                  <c:v>9.5057034220532319</c:v>
                </c:pt>
                <c:pt idx="6">
                  <c:v>4.7619047619047663</c:v>
                </c:pt>
                <c:pt idx="7">
                  <c:v>4.2253521126760543</c:v>
                </c:pt>
                <c:pt idx="8">
                  <c:v>8.5889570552147259</c:v>
                </c:pt>
                <c:pt idx="9">
                  <c:v>0</c:v>
                </c:pt>
                <c:pt idx="10">
                  <c:v>8.595988538681949</c:v>
                </c:pt>
                <c:pt idx="11">
                  <c:v>5.2173913043478235</c:v>
                </c:pt>
                <c:pt idx="12">
                  <c:v>10.344827586206906</c:v>
                </c:pt>
                <c:pt idx="13">
                  <c:v>3.5714285714285587</c:v>
                </c:pt>
                <c:pt idx="14">
                  <c:v>4.3209876543209838</c:v>
                </c:pt>
                <c:pt idx="15">
                  <c:v>16.666666666666682</c:v>
                </c:pt>
                <c:pt idx="16">
                  <c:v>13.333333333333345</c:v>
                </c:pt>
                <c:pt idx="17">
                  <c:v>-10.000000000000142</c:v>
                </c:pt>
                <c:pt idx="18">
                  <c:v>-7.8947368421052815</c:v>
                </c:pt>
                <c:pt idx="19">
                  <c:v>-12.903225806451596</c:v>
                </c:pt>
                <c:pt idx="20">
                  <c:v>-14.285714285714281</c:v>
                </c:pt>
                <c:pt idx="21">
                  <c:v>7.5268817204301</c:v>
                </c:pt>
                <c:pt idx="22">
                  <c:v>7.213114754098358</c:v>
                </c:pt>
                <c:pt idx="23">
                  <c:v>7.2546230440967312</c:v>
                </c:pt>
                <c:pt idx="24">
                  <c:v>8.2987551867219924</c:v>
                </c:pt>
                <c:pt idx="25">
                  <c:v>5.8823529411764497</c:v>
                </c:pt>
                <c:pt idx="26">
                  <c:v>6.9848661233993061</c:v>
                </c:pt>
                <c:pt idx="27">
                  <c:v>5.7803468208092488</c:v>
                </c:pt>
                <c:pt idx="28">
                  <c:v>-3.8461538461539009</c:v>
                </c:pt>
                <c:pt idx="29">
                  <c:v>2.1052631578947416</c:v>
                </c:pt>
                <c:pt idx="30">
                  <c:v>7.7419354838709395</c:v>
                </c:pt>
                <c:pt idx="31">
                  <c:v>8.2644628099173545</c:v>
                </c:pt>
                <c:pt idx="32">
                  <c:v>2.7173913043478262</c:v>
                </c:pt>
                <c:pt idx="33">
                  <c:v>2.9288702928870411</c:v>
                </c:pt>
                <c:pt idx="34">
                  <c:v>6.7885117493472622</c:v>
                </c:pt>
                <c:pt idx="35">
                  <c:v>3.7383177570093324</c:v>
                </c:pt>
                <c:pt idx="36">
                  <c:v>0</c:v>
                </c:pt>
                <c:pt idx="37">
                  <c:v>4.4444444444444287</c:v>
                </c:pt>
                <c:pt idx="38">
                  <c:v>6.6985645933014286</c:v>
                </c:pt>
                <c:pt idx="39">
                  <c:v>6.6666666666667087</c:v>
                </c:pt>
                <c:pt idx="40">
                  <c:v>6.9767441860465116</c:v>
                </c:pt>
                <c:pt idx="41">
                  <c:v>3.805496828752637</c:v>
                </c:pt>
                <c:pt idx="42">
                  <c:v>0</c:v>
                </c:pt>
                <c:pt idx="43">
                  <c:v>0</c:v>
                </c:pt>
                <c:pt idx="44">
                  <c:v>-2.6229508196721216</c:v>
                </c:pt>
                <c:pt idx="45">
                  <c:v>0</c:v>
                </c:pt>
                <c:pt idx="46">
                  <c:v>5.6930693069306866</c:v>
                </c:pt>
                <c:pt idx="47">
                  <c:v>-3.8461538461538325</c:v>
                </c:pt>
                <c:pt idx="48">
                  <c:v>-3.8461538461538325</c:v>
                </c:pt>
                <c:pt idx="49">
                  <c:v>-3.0927835051546833</c:v>
                </c:pt>
                <c:pt idx="50">
                  <c:v>-3.7593984962406015</c:v>
                </c:pt>
                <c:pt idx="51">
                  <c:v>6.9767441860465276</c:v>
                </c:pt>
                <c:pt idx="52">
                  <c:v>6.6666666666666723</c:v>
                </c:pt>
                <c:pt idx="53">
                  <c:v>-3.3519553072625774</c:v>
                </c:pt>
                <c:pt idx="54">
                  <c:v>4.8257372654155422</c:v>
                </c:pt>
                <c:pt idx="55">
                  <c:v>-2.4590163934425995</c:v>
                </c:pt>
                <c:pt idx="56">
                  <c:v>-2.2821576763485507</c:v>
                </c:pt>
                <c:pt idx="57">
                  <c:v>4.7619047619048294</c:v>
                </c:pt>
                <c:pt idx="58">
                  <c:v>8.1395348837208807</c:v>
                </c:pt>
                <c:pt idx="59">
                  <c:v>6.9767441860466111</c:v>
                </c:pt>
                <c:pt idx="60">
                  <c:v>-2.2727272727273049</c:v>
                </c:pt>
                <c:pt idx="61">
                  <c:v>4.5977011494253119</c:v>
                </c:pt>
                <c:pt idx="62">
                  <c:v>4.0816326530611375</c:v>
                </c:pt>
                <c:pt idx="63">
                  <c:v>2.5974025974026032</c:v>
                </c:pt>
                <c:pt idx="64">
                  <c:v>-12.765957446808539</c:v>
                </c:pt>
                <c:pt idx="65">
                  <c:v>6.3829787234042703</c:v>
                </c:pt>
                <c:pt idx="66">
                  <c:v>7.0175438596490975</c:v>
                </c:pt>
                <c:pt idx="67">
                  <c:v>-10</c:v>
                </c:pt>
                <c:pt idx="68">
                  <c:v>-2.7027027027026933</c:v>
                </c:pt>
                <c:pt idx="69">
                  <c:v>-3.4482758620690146</c:v>
                </c:pt>
                <c:pt idx="70">
                  <c:v>8.5020242914979818</c:v>
                </c:pt>
                <c:pt idx="71">
                  <c:v>8.5937500000000107</c:v>
                </c:pt>
                <c:pt idx="72">
                  <c:v>-10.778443113772481</c:v>
                </c:pt>
                <c:pt idx="73">
                  <c:v>6.9767441860465276</c:v>
                </c:pt>
                <c:pt idx="74">
                  <c:v>-2.0979020979021277</c:v>
                </c:pt>
                <c:pt idx="75">
                  <c:v>-2.0588235294117521</c:v>
                </c:pt>
                <c:pt idx="76">
                  <c:v>2.7613412228796816</c:v>
                </c:pt>
                <c:pt idx="77">
                  <c:v>-13.888888888888889</c:v>
                </c:pt>
                <c:pt idx="78">
                  <c:v>5.12820512820511</c:v>
                </c:pt>
                <c:pt idx="79">
                  <c:v>-6.4935064935064934</c:v>
                </c:pt>
                <c:pt idx="80">
                  <c:v>8.292682926829281</c:v>
                </c:pt>
                <c:pt idx="81">
                  <c:v>-22.352941176470612</c:v>
                </c:pt>
                <c:pt idx="82">
                  <c:v>-7.1428571428570988</c:v>
                </c:pt>
                <c:pt idx="83">
                  <c:v>-5.0000000000000711</c:v>
                </c:pt>
                <c:pt idx="84">
                  <c:v>5.9649122807017392</c:v>
                </c:pt>
                <c:pt idx="85">
                  <c:v>6.3380281690141249</c:v>
                </c:pt>
                <c:pt idx="86">
                  <c:v>2.3980815347721824</c:v>
                </c:pt>
                <c:pt idx="87">
                  <c:v>-7.8431372549020724</c:v>
                </c:pt>
                <c:pt idx="88">
                  <c:v>-6.8796068796068726</c:v>
                </c:pt>
                <c:pt idx="89">
                  <c:v>8.4158415841584286</c:v>
                </c:pt>
                <c:pt idx="90">
                  <c:v>8.1249999999999822</c:v>
                </c:pt>
                <c:pt idx="91">
                  <c:v>3.2786885245901609</c:v>
                </c:pt>
                <c:pt idx="92">
                  <c:v>-4.3478260869565837</c:v>
                </c:pt>
                <c:pt idx="93">
                  <c:v>-4.5901639344262248</c:v>
                </c:pt>
                <c:pt idx="94">
                  <c:v>-4.2372881355932206</c:v>
                </c:pt>
                <c:pt idx="95">
                  <c:v>-10.526315789473648</c:v>
                </c:pt>
                <c:pt idx="96">
                  <c:v>0.67567567567568532</c:v>
                </c:pt>
                <c:pt idx="97">
                  <c:v>0.98360655737705138</c:v>
                </c:pt>
                <c:pt idx="98">
                  <c:v>0.88235294117646224</c:v>
                </c:pt>
                <c:pt idx="99">
                  <c:v>-7.0351758793969781</c:v>
                </c:pt>
                <c:pt idx="100">
                  <c:v>5.6338028169013885</c:v>
                </c:pt>
                <c:pt idx="101">
                  <c:v>5.4794520547945149</c:v>
                </c:pt>
                <c:pt idx="102">
                  <c:v>-6.1224489795917787</c:v>
                </c:pt>
                <c:pt idx="103">
                  <c:v>-5.9016393442623096</c:v>
                </c:pt>
                <c:pt idx="104">
                  <c:v>-5.7142857142855927</c:v>
                </c:pt>
                <c:pt idx="105">
                  <c:v>2.9629629629629526</c:v>
                </c:pt>
                <c:pt idx="106">
                  <c:v>3.278688524590164</c:v>
                </c:pt>
                <c:pt idx="107">
                  <c:v>3.076923076923066</c:v>
                </c:pt>
                <c:pt idx="108">
                  <c:v>6.349206349206364</c:v>
                </c:pt>
                <c:pt idx="109">
                  <c:v>-0.62500000000000888</c:v>
                </c:pt>
                <c:pt idx="110">
                  <c:v>-0.32786885245902103</c:v>
                </c:pt>
                <c:pt idx="111">
                  <c:v>-0.32786885245899777</c:v>
                </c:pt>
                <c:pt idx="112">
                  <c:v>-0.32786885245902103</c:v>
                </c:pt>
                <c:pt idx="113">
                  <c:v>-0.32894736842105732</c:v>
                </c:pt>
                <c:pt idx="114">
                  <c:v>-0.76923076923078015</c:v>
                </c:pt>
                <c:pt idx="115">
                  <c:v>6.0416666666666634</c:v>
                </c:pt>
                <c:pt idx="116">
                  <c:v>5.9016393442622865</c:v>
                </c:pt>
                <c:pt idx="117">
                  <c:v>5.8823529411769719</c:v>
                </c:pt>
                <c:pt idx="118">
                  <c:v>-9.7560975609756095</c:v>
                </c:pt>
                <c:pt idx="119">
                  <c:v>2.19780219780219</c:v>
                </c:pt>
                <c:pt idx="120">
                  <c:v>1.639344262295082</c:v>
                </c:pt>
                <c:pt idx="121">
                  <c:v>-11.111111111111269</c:v>
                </c:pt>
                <c:pt idx="122">
                  <c:v>-5.0955414012738895</c:v>
                </c:pt>
                <c:pt idx="123">
                  <c:v>-4.9504950495049505</c:v>
                </c:pt>
                <c:pt idx="124">
                  <c:v>0.48543689320389038</c:v>
                </c:pt>
                <c:pt idx="125">
                  <c:v>0.27447392497712458</c:v>
                </c:pt>
                <c:pt idx="126">
                  <c:v>-7.1428571428571317</c:v>
                </c:pt>
                <c:pt idx="127">
                  <c:v>-6.8897637795275593</c:v>
                </c:pt>
                <c:pt idx="128">
                  <c:v>1.1560693641618456</c:v>
                </c:pt>
                <c:pt idx="129">
                  <c:v>-16.393442622950818</c:v>
                </c:pt>
                <c:pt idx="130">
                  <c:v>-3.3057851239669303</c:v>
                </c:pt>
                <c:pt idx="131">
                  <c:v>-2.8571428571428976</c:v>
                </c:pt>
                <c:pt idx="132">
                  <c:v>1.6988543371522096</c:v>
                </c:pt>
              </c:numCache>
            </c:numRef>
          </c:xVal>
          <c:yVal>
            <c:numRef>
              <c:f>Sounding!$Q$5:$Q$137</c:f>
              <c:numCache>
                <c:formatCode>General</c:formatCode>
                <c:ptCount val="133"/>
                <c:pt idx="0">
                  <c:v>1.516</c:v>
                </c:pt>
                <c:pt idx="1">
                  <c:v>1.583</c:v>
                </c:pt>
                <c:pt idx="2">
                  <c:v>1.829</c:v>
                </c:pt>
                <c:pt idx="3">
                  <c:v>2.1339999999999999</c:v>
                </c:pt>
                <c:pt idx="4">
                  <c:v>2.2810000000000001</c:v>
                </c:pt>
                <c:pt idx="5">
                  <c:v>2.4380000000000002</c:v>
                </c:pt>
                <c:pt idx="6">
                  <c:v>2.7010000000000001</c:v>
                </c:pt>
                <c:pt idx="7">
                  <c:v>2.7429999999999999</c:v>
                </c:pt>
                <c:pt idx="8">
                  <c:v>2.8849999999999998</c:v>
                </c:pt>
                <c:pt idx="9">
                  <c:v>3.048</c:v>
                </c:pt>
                <c:pt idx="10">
                  <c:v>3.05</c:v>
                </c:pt>
                <c:pt idx="11">
                  <c:v>3.399</c:v>
                </c:pt>
                <c:pt idx="12">
                  <c:v>3.5139999999999998</c:v>
                </c:pt>
                <c:pt idx="13">
                  <c:v>3.63</c:v>
                </c:pt>
                <c:pt idx="14">
                  <c:v>3.6579999999999999</c:v>
                </c:pt>
                <c:pt idx="15">
                  <c:v>3.82</c:v>
                </c:pt>
                <c:pt idx="16">
                  <c:v>3.8919999999999999</c:v>
                </c:pt>
                <c:pt idx="17">
                  <c:v>3.952</c:v>
                </c:pt>
                <c:pt idx="18">
                  <c:v>3.9620000000000002</c:v>
                </c:pt>
                <c:pt idx="19">
                  <c:v>4</c:v>
                </c:pt>
                <c:pt idx="20">
                  <c:v>4.0620000000000003</c:v>
                </c:pt>
                <c:pt idx="21">
                  <c:v>4.1740000000000004</c:v>
                </c:pt>
                <c:pt idx="22">
                  <c:v>4.2670000000000003</c:v>
                </c:pt>
                <c:pt idx="23">
                  <c:v>4.8769999999999998</c:v>
                </c:pt>
                <c:pt idx="24">
                  <c:v>5.58</c:v>
                </c:pt>
                <c:pt idx="25">
                  <c:v>6.0620000000000003</c:v>
                </c:pt>
                <c:pt idx="26">
                  <c:v>6.0960000000000001</c:v>
                </c:pt>
                <c:pt idx="27">
                  <c:v>6.9550000000000001</c:v>
                </c:pt>
                <c:pt idx="28">
                  <c:v>7.1280000000000001</c:v>
                </c:pt>
                <c:pt idx="29">
                  <c:v>7.18</c:v>
                </c:pt>
                <c:pt idx="30">
                  <c:v>7.4649999999999999</c:v>
                </c:pt>
                <c:pt idx="31">
                  <c:v>7.62</c:v>
                </c:pt>
                <c:pt idx="32">
                  <c:v>7.7409999999999997</c:v>
                </c:pt>
                <c:pt idx="33">
                  <c:v>7.9249999999999998</c:v>
                </c:pt>
                <c:pt idx="34">
                  <c:v>8.1639999999999997</c:v>
                </c:pt>
                <c:pt idx="35">
                  <c:v>8.93</c:v>
                </c:pt>
                <c:pt idx="36">
                  <c:v>9.1440000000000001</c:v>
                </c:pt>
                <c:pt idx="37">
                  <c:v>9.15</c:v>
                </c:pt>
                <c:pt idx="38">
                  <c:v>9.24</c:v>
                </c:pt>
                <c:pt idx="39">
                  <c:v>9.4489999999999998</c:v>
                </c:pt>
                <c:pt idx="40">
                  <c:v>9.5839999999999996</c:v>
                </c:pt>
                <c:pt idx="41">
                  <c:v>9.7989999999999995</c:v>
                </c:pt>
                <c:pt idx="42">
                  <c:v>10.272</c:v>
                </c:pt>
                <c:pt idx="43">
                  <c:v>10.35</c:v>
                </c:pt>
                <c:pt idx="44">
                  <c:v>10.363</c:v>
                </c:pt>
                <c:pt idx="45">
                  <c:v>10.667999999999999</c:v>
                </c:pt>
                <c:pt idx="46">
                  <c:v>10.67</c:v>
                </c:pt>
                <c:pt idx="47">
                  <c:v>11.478</c:v>
                </c:pt>
                <c:pt idx="48">
                  <c:v>11.582000000000001</c:v>
                </c:pt>
                <c:pt idx="49">
                  <c:v>11.79</c:v>
                </c:pt>
                <c:pt idx="50">
                  <c:v>11.887</c:v>
                </c:pt>
                <c:pt idx="51">
                  <c:v>12.02</c:v>
                </c:pt>
                <c:pt idx="52">
                  <c:v>12.192</c:v>
                </c:pt>
                <c:pt idx="53">
                  <c:v>12.432</c:v>
                </c:pt>
                <c:pt idx="54">
                  <c:v>12.611000000000001</c:v>
                </c:pt>
                <c:pt idx="55">
                  <c:v>12.984</c:v>
                </c:pt>
                <c:pt idx="56">
                  <c:v>13.106</c:v>
                </c:pt>
                <c:pt idx="57">
                  <c:v>13.587999999999999</c:v>
                </c:pt>
                <c:pt idx="58">
                  <c:v>13.63</c:v>
                </c:pt>
                <c:pt idx="59">
                  <c:v>13.715999999999999</c:v>
                </c:pt>
                <c:pt idx="60">
                  <c:v>13.759</c:v>
                </c:pt>
                <c:pt idx="61">
                  <c:v>13.847</c:v>
                </c:pt>
                <c:pt idx="62">
                  <c:v>14.021000000000001</c:v>
                </c:pt>
                <c:pt idx="63">
                  <c:v>14.07</c:v>
                </c:pt>
                <c:pt idx="64">
                  <c:v>14.301</c:v>
                </c:pt>
                <c:pt idx="65">
                  <c:v>14.348000000000001</c:v>
                </c:pt>
                <c:pt idx="66">
                  <c:v>14.63</c:v>
                </c:pt>
                <c:pt idx="67">
                  <c:v>14.686999999999999</c:v>
                </c:pt>
                <c:pt idx="68">
                  <c:v>14.787000000000001</c:v>
                </c:pt>
                <c:pt idx="69">
                  <c:v>14.935</c:v>
                </c:pt>
                <c:pt idx="70">
                  <c:v>14.993</c:v>
                </c:pt>
                <c:pt idx="71">
                  <c:v>15.24</c:v>
                </c:pt>
                <c:pt idx="72">
                  <c:v>15.368</c:v>
                </c:pt>
                <c:pt idx="73">
                  <c:v>15.535</c:v>
                </c:pt>
                <c:pt idx="74">
                  <c:v>15.707000000000001</c:v>
                </c:pt>
                <c:pt idx="75">
                  <c:v>15.85</c:v>
                </c:pt>
                <c:pt idx="76">
                  <c:v>16.190000000000001</c:v>
                </c:pt>
                <c:pt idx="77">
                  <c:v>16.696999999999999</c:v>
                </c:pt>
                <c:pt idx="78">
                  <c:v>16.841000000000001</c:v>
                </c:pt>
                <c:pt idx="79">
                  <c:v>16.997</c:v>
                </c:pt>
                <c:pt idx="80">
                  <c:v>17.305</c:v>
                </c:pt>
                <c:pt idx="81">
                  <c:v>17.715</c:v>
                </c:pt>
                <c:pt idx="82">
                  <c:v>17.885000000000002</c:v>
                </c:pt>
                <c:pt idx="83">
                  <c:v>17.983000000000001</c:v>
                </c:pt>
                <c:pt idx="84">
                  <c:v>18.003</c:v>
                </c:pt>
                <c:pt idx="85">
                  <c:v>18.288</c:v>
                </c:pt>
                <c:pt idx="86">
                  <c:v>18.43</c:v>
                </c:pt>
                <c:pt idx="87">
                  <c:v>18.847000000000001</c:v>
                </c:pt>
                <c:pt idx="88">
                  <c:v>18.898</c:v>
                </c:pt>
                <c:pt idx="89">
                  <c:v>19.305</c:v>
                </c:pt>
                <c:pt idx="90">
                  <c:v>19.507000000000001</c:v>
                </c:pt>
                <c:pt idx="91">
                  <c:v>19.667000000000002</c:v>
                </c:pt>
                <c:pt idx="92">
                  <c:v>20.094000000000001</c:v>
                </c:pt>
                <c:pt idx="93">
                  <c:v>20.117000000000001</c:v>
                </c:pt>
                <c:pt idx="94">
                  <c:v>20.422000000000001</c:v>
                </c:pt>
                <c:pt idx="95">
                  <c:v>20.54</c:v>
                </c:pt>
                <c:pt idx="96">
                  <c:v>20.577999999999999</c:v>
                </c:pt>
                <c:pt idx="97">
                  <c:v>20.725999999999999</c:v>
                </c:pt>
                <c:pt idx="98">
                  <c:v>21.335999999999999</c:v>
                </c:pt>
                <c:pt idx="99">
                  <c:v>21.675999999999998</c:v>
                </c:pt>
                <c:pt idx="100">
                  <c:v>21.875</c:v>
                </c:pt>
                <c:pt idx="101">
                  <c:v>21.946000000000002</c:v>
                </c:pt>
                <c:pt idx="102">
                  <c:v>22.457000000000001</c:v>
                </c:pt>
                <c:pt idx="103">
                  <c:v>22.555</c:v>
                </c:pt>
                <c:pt idx="104">
                  <c:v>22.86</c:v>
                </c:pt>
                <c:pt idx="105">
                  <c:v>22.895</c:v>
                </c:pt>
                <c:pt idx="106">
                  <c:v>23.164999999999999</c:v>
                </c:pt>
                <c:pt idx="107">
                  <c:v>23.47</c:v>
                </c:pt>
                <c:pt idx="108">
                  <c:v>23.73</c:v>
                </c:pt>
                <c:pt idx="109">
                  <c:v>23.919</c:v>
                </c:pt>
                <c:pt idx="110">
                  <c:v>24.079000000000001</c:v>
                </c:pt>
                <c:pt idx="111">
                  <c:v>24.384</c:v>
                </c:pt>
                <c:pt idx="112">
                  <c:v>24.689</c:v>
                </c:pt>
                <c:pt idx="113">
                  <c:v>24.994</c:v>
                </c:pt>
                <c:pt idx="114">
                  <c:v>25.297999999999998</c:v>
                </c:pt>
                <c:pt idx="115">
                  <c:v>25.428000000000001</c:v>
                </c:pt>
                <c:pt idx="116">
                  <c:v>25.908000000000001</c:v>
                </c:pt>
                <c:pt idx="117">
                  <c:v>26.213000000000001</c:v>
                </c:pt>
                <c:pt idx="118">
                  <c:v>26.23</c:v>
                </c:pt>
                <c:pt idx="119">
                  <c:v>26.64</c:v>
                </c:pt>
                <c:pt idx="120">
                  <c:v>26.821999999999999</c:v>
                </c:pt>
                <c:pt idx="121">
                  <c:v>27.126999999999999</c:v>
                </c:pt>
                <c:pt idx="122">
                  <c:v>27.117999999999999</c:v>
                </c:pt>
                <c:pt idx="123">
                  <c:v>27.431999999999999</c:v>
                </c:pt>
                <c:pt idx="124">
                  <c:v>27.835999999999999</c:v>
                </c:pt>
                <c:pt idx="125">
                  <c:v>28.042000000000002</c:v>
                </c:pt>
                <c:pt idx="126">
                  <c:v>29.135000000000002</c:v>
                </c:pt>
                <c:pt idx="127">
                  <c:v>29.260999999999999</c:v>
                </c:pt>
                <c:pt idx="128">
                  <c:v>29.768999999999998</c:v>
                </c:pt>
                <c:pt idx="129">
                  <c:v>30.114999999999998</c:v>
                </c:pt>
                <c:pt idx="130">
                  <c:v>30.359000000000002</c:v>
                </c:pt>
                <c:pt idx="131">
                  <c:v>30.48</c:v>
                </c:pt>
                <c:pt idx="132">
                  <c:v>30.55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EF-452C-9169-616A14ECAA65}"/>
            </c:ext>
          </c:extLst>
        </c:ser>
        <c:ser>
          <c:idx val="1"/>
          <c:order val="1"/>
          <c:tx>
            <c:strRef>
              <c:f>Sounding!$O$2</c:f>
              <c:strCache>
                <c:ptCount val="1"/>
                <c:pt idx="0">
                  <c:v>Lapse Rate From Satellite Wavelength Measurement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Sounding!$O$5:$O$137</c:f>
              <c:numCache>
                <c:formatCode>0.00</c:formatCode>
                <c:ptCount val="133"/>
                <c:pt idx="0">
                  <c:v>9.5046063666500427</c:v>
                </c:pt>
                <c:pt idx="1">
                  <c:v>9.4674894678245654</c:v>
                </c:pt>
                <c:pt idx="2">
                  <c:v>9.2473567133541543</c:v>
                </c:pt>
                <c:pt idx="3">
                  <c:v>9.3012220413944338</c:v>
                </c:pt>
                <c:pt idx="4">
                  <c:v>9.3935042816185454</c:v>
                </c:pt>
                <c:pt idx="5">
                  <c:v>9.5133335429911323</c:v>
                </c:pt>
                <c:pt idx="6">
                  <c:v>9.5159942674853681</c:v>
                </c:pt>
                <c:pt idx="7">
                  <c:v>9.5162071254449057</c:v>
                </c:pt>
                <c:pt idx="8">
                  <c:v>9.400708193186686</c:v>
                </c:pt>
                <c:pt idx="9">
                  <c:v>9.2674784423418046</c:v>
                </c:pt>
                <c:pt idx="10">
                  <c:v>9.3147892418858191</c:v>
                </c:pt>
                <c:pt idx="11">
                  <c:v>9.3202894583012448</c:v>
                </c:pt>
                <c:pt idx="12">
                  <c:v>9.3213895015843296</c:v>
                </c:pt>
                <c:pt idx="13">
                  <c:v>9.3235895881505009</c:v>
                </c:pt>
                <c:pt idx="14">
                  <c:v>9.3237729286976805</c:v>
                </c:pt>
                <c:pt idx="15">
                  <c:v>9.3250563125279466</c:v>
                </c:pt>
                <c:pt idx="16">
                  <c:v>9.327256399094118</c:v>
                </c:pt>
                <c:pt idx="17">
                  <c:v>9.3287231234715655</c:v>
                </c:pt>
                <c:pt idx="18">
                  <c:v>9.3285397829243841</c:v>
                </c:pt>
                <c:pt idx="19">
                  <c:v>9.2338017771397354</c:v>
                </c:pt>
                <c:pt idx="20">
                  <c:v>9.1289725579724976</c:v>
                </c:pt>
                <c:pt idx="21">
                  <c:v>8.8914713007586634</c:v>
                </c:pt>
                <c:pt idx="22">
                  <c:v>8.6267271348912793</c:v>
                </c:pt>
                <c:pt idx="23">
                  <c:v>8.3501015869425306</c:v>
                </c:pt>
                <c:pt idx="24">
                  <c:v>7.7906441432931279</c:v>
                </c:pt>
                <c:pt idx="25">
                  <c:v>7.3479525940732238</c:v>
                </c:pt>
                <c:pt idx="26">
                  <c:v>7.3499489689203035</c:v>
                </c:pt>
                <c:pt idx="27">
                  <c:v>5.9733551786318131</c:v>
                </c:pt>
                <c:pt idx="28">
                  <c:v>5.6116402849647349</c:v>
                </c:pt>
                <c:pt idx="29">
                  <c:v>5.4781544393872847</c:v>
                </c:pt>
                <c:pt idx="30">
                  <c:v>5.6186662605823239</c:v>
                </c:pt>
                <c:pt idx="31">
                  <c:v>5.6397441874350918</c:v>
                </c:pt>
                <c:pt idx="32">
                  <c:v>4.716991837081058</c:v>
                </c:pt>
                <c:pt idx="33">
                  <c:v>3.0595278117991107</c:v>
                </c:pt>
                <c:pt idx="34">
                  <c:v>2.5849824015247869</c:v>
                </c:pt>
                <c:pt idx="35">
                  <c:v>1.371239708989652</c:v>
                </c:pt>
                <c:pt idx="36">
                  <c:v>1.0394049592619332</c:v>
                </c:pt>
                <c:pt idx="37">
                  <c:v>0.85594197718050324</c:v>
                </c:pt>
                <c:pt idx="38">
                  <c:v>0.68654882307694898</c:v>
                </c:pt>
                <c:pt idx="39">
                  <c:v>0.36897888254394751</c:v>
                </c:pt>
                <c:pt idx="40">
                  <c:v>0.40639532074412443</c:v>
                </c:pt>
                <c:pt idx="41">
                  <c:v>0.65444780566130767</c:v>
                </c:pt>
                <c:pt idx="42">
                  <c:v>1.2692915555638269</c:v>
                </c:pt>
                <c:pt idx="43">
                  <c:v>1.4460890070489967</c:v>
                </c:pt>
                <c:pt idx="44">
                  <c:v>1.6210351763196602</c:v>
                </c:pt>
                <c:pt idx="45">
                  <c:v>4.5745605526063473</c:v>
                </c:pt>
                <c:pt idx="46">
                  <c:v>4.5745605526063473</c:v>
                </c:pt>
                <c:pt idx="47">
                  <c:v>4.1216694902021764</c:v>
                </c:pt>
                <c:pt idx="48">
                  <c:v>4.1112910017218525</c:v>
                </c:pt>
                <c:pt idx="49">
                  <c:v>6.0528484802791036</c:v>
                </c:pt>
                <c:pt idx="50">
                  <c:v>5.9295656816606392</c:v>
                </c:pt>
                <c:pt idx="51">
                  <c:v>6.383534753223179</c:v>
                </c:pt>
                <c:pt idx="52">
                  <c:v>6.9363021377223895</c:v>
                </c:pt>
                <c:pt idx="53">
                  <c:v>6.8547257798128554</c:v>
                </c:pt>
                <c:pt idx="54">
                  <c:v>6.8466213792986963</c:v>
                </c:pt>
                <c:pt idx="55">
                  <c:v>6.6617800172077937</c:v>
                </c:pt>
                <c:pt idx="56">
                  <c:v>6.6574384631619656</c:v>
                </c:pt>
                <c:pt idx="57">
                  <c:v>8.0433730593780304</c:v>
                </c:pt>
                <c:pt idx="58">
                  <c:v>8.1238497897426818</c:v>
                </c:pt>
                <c:pt idx="59">
                  <c:v>8.0506168818135837</c:v>
                </c:pt>
                <c:pt idx="60">
                  <c:v>8.1315367891018067</c:v>
                </c:pt>
                <c:pt idx="61">
                  <c:v>8.2817355182777703</c:v>
                </c:pt>
                <c:pt idx="62">
                  <c:v>8.5680843513001399</c:v>
                </c:pt>
                <c:pt idx="63">
                  <c:v>8.4325694954267352</c:v>
                </c:pt>
                <c:pt idx="64">
                  <c:v>7.9029225595678181</c:v>
                </c:pt>
                <c:pt idx="65">
                  <c:v>7.7286259812381299</c:v>
                </c:pt>
                <c:pt idx="66">
                  <c:v>6.9033521828978062</c:v>
                </c:pt>
                <c:pt idx="67">
                  <c:v>7.1080899438707554</c:v>
                </c:pt>
                <c:pt idx="68">
                  <c:v>7.382502309499964</c:v>
                </c:pt>
                <c:pt idx="69">
                  <c:v>7.7362888677815258</c:v>
                </c:pt>
                <c:pt idx="70">
                  <c:v>7.7343731461456766</c:v>
                </c:pt>
                <c:pt idx="71">
                  <c:v>7.838830071752823</c:v>
                </c:pt>
                <c:pt idx="72">
                  <c:v>7.5919104734367</c:v>
                </c:pt>
                <c:pt idx="73">
                  <c:v>7.2026631094582232</c:v>
                </c:pt>
                <c:pt idx="74">
                  <c:v>6.820403473182731</c:v>
                </c:pt>
                <c:pt idx="75">
                  <c:v>6.4995568920088989</c:v>
                </c:pt>
                <c:pt idx="76">
                  <c:v>8.3040989076518148</c:v>
                </c:pt>
                <c:pt idx="77">
                  <c:v>8.5897118840562481</c:v>
                </c:pt>
                <c:pt idx="78">
                  <c:v>8.6434728618077692</c:v>
                </c:pt>
                <c:pt idx="79">
                  <c:v>8.7109062218158382</c:v>
                </c:pt>
                <c:pt idx="80">
                  <c:v>8.881092188671035</c:v>
                </c:pt>
                <c:pt idx="81">
                  <c:v>9.0571986832641063</c:v>
                </c:pt>
                <c:pt idx="82">
                  <c:v>9.0951574519490865</c:v>
                </c:pt>
                <c:pt idx="83">
                  <c:v>9.1424828023301767</c:v>
                </c:pt>
                <c:pt idx="84">
                  <c:v>9.1421797291807554</c:v>
                </c:pt>
                <c:pt idx="85">
                  <c:v>8.8832207682664226</c:v>
                </c:pt>
                <c:pt idx="86">
                  <c:v>8.5794672632770386</c:v>
                </c:pt>
                <c:pt idx="87">
                  <c:v>8.4502749539830582</c:v>
                </c:pt>
                <c:pt idx="88">
                  <c:v>8.4477456027607261</c:v>
                </c:pt>
                <c:pt idx="89">
                  <c:v>9.2811986344916075</c:v>
                </c:pt>
                <c:pt idx="90">
                  <c:v>9.5417411422182141</c:v>
                </c:pt>
                <c:pt idx="91">
                  <c:v>9.5726144847226866</c:v>
                </c:pt>
                <c:pt idx="92">
                  <c:v>9.6729337758721954</c:v>
                </c:pt>
                <c:pt idx="93">
                  <c:v>9.6728739095710754</c:v>
                </c:pt>
                <c:pt idx="94">
                  <c:v>9.5431829223035276</c:v>
                </c:pt>
                <c:pt idx="95">
                  <c:v>9.6717364498497886</c:v>
                </c:pt>
                <c:pt idx="96">
                  <c:v>9.6714969846453087</c:v>
                </c:pt>
                <c:pt idx="97">
                  <c:v>9.6492576931246283</c:v>
                </c:pt>
                <c:pt idx="98">
                  <c:v>9.3694956083091974</c:v>
                </c:pt>
                <c:pt idx="99">
                  <c:v>9.4793508944722245</c:v>
                </c:pt>
                <c:pt idx="100">
                  <c:v>9.5416209938777712</c:v>
                </c:pt>
                <c:pt idx="101">
                  <c:v>9.5715501949249919</c:v>
                </c:pt>
                <c:pt idx="102">
                  <c:v>9.5745302063585349</c:v>
                </c:pt>
                <c:pt idx="103">
                  <c:v>9.5738916324799188</c:v>
                </c:pt>
                <c:pt idx="104">
                  <c:v>9.5995882028902955</c:v>
                </c:pt>
                <c:pt idx="105">
                  <c:v>9.5717630528845312</c:v>
                </c:pt>
                <c:pt idx="106">
                  <c:v>9.4082929209480639</c:v>
                </c:pt>
                <c:pt idx="107">
                  <c:v>8.654248796009421</c:v>
                </c:pt>
                <c:pt idx="108">
                  <c:v>9.0073327567292232</c:v>
                </c:pt>
                <c:pt idx="109">
                  <c:v>9.2526546731341988</c:v>
                </c:pt>
                <c:pt idx="110">
                  <c:v>9.4495326955249972</c:v>
                </c:pt>
                <c:pt idx="111">
                  <c:v>8.5999565048354576</c:v>
                </c:pt>
                <c:pt idx="112">
                  <c:v>8.5336123789172156</c:v>
                </c:pt>
                <c:pt idx="113">
                  <c:v>8.9568037277617929</c:v>
                </c:pt>
                <c:pt idx="114">
                  <c:v>9.0617439490290241</c:v>
                </c:pt>
                <c:pt idx="115">
                  <c:v>9.0613943132009531</c:v>
                </c:pt>
                <c:pt idx="116">
                  <c:v>9.1209066132420453</c:v>
                </c:pt>
                <c:pt idx="117">
                  <c:v>9.126773510751832</c:v>
                </c:pt>
                <c:pt idx="118">
                  <c:v>9.2197949334994984</c:v>
                </c:pt>
                <c:pt idx="119">
                  <c:v>9.1621825570425717</c:v>
                </c:pt>
                <c:pt idx="120">
                  <c:v>9.1633948496402571</c:v>
                </c:pt>
                <c:pt idx="121">
                  <c:v>9.2110827237336874</c:v>
                </c:pt>
                <c:pt idx="122">
                  <c:v>9.211363762758392</c:v>
                </c:pt>
                <c:pt idx="123">
                  <c:v>8.9568037277617929</c:v>
                </c:pt>
                <c:pt idx="124">
                  <c:v>8.8930122344052069</c:v>
                </c:pt>
                <c:pt idx="125">
                  <c:v>8.8934379503242855</c:v>
                </c:pt>
                <c:pt idx="126">
                  <c:v>8.3138828905029598</c:v>
                </c:pt>
                <c:pt idx="127">
                  <c:v>8.2339050459809773</c:v>
                </c:pt>
                <c:pt idx="128">
                  <c:v>8.7568721082756564</c:v>
                </c:pt>
                <c:pt idx="129">
                  <c:v>9.0425139784851432</c:v>
                </c:pt>
                <c:pt idx="130">
                  <c:v>9.179887391991592</c:v>
                </c:pt>
                <c:pt idx="131">
                  <c:v>9.2706621654944374</c:v>
                </c:pt>
                <c:pt idx="132">
                  <c:v>9.3943590393623175</c:v>
                </c:pt>
              </c:numCache>
            </c:numRef>
          </c:xVal>
          <c:yVal>
            <c:numRef>
              <c:f>Sounding!$Q$5:$Q$137</c:f>
              <c:numCache>
                <c:formatCode>General</c:formatCode>
                <c:ptCount val="133"/>
                <c:pt idx="0">
                  <c:v>1.516</c:v>
                </c:pt>
                <c:pt idx="1">
                  <c:v>1.583</c:v>
                </c:pt>
                <c:pt idx="2">
                  <c:v>1.829</c:v>
                </c:pt>
                <c:pt idx="3">
                  <c:v>2.1339999999999999</c:v>
                </c:pt>
                <c:pt idx="4">
                  <c:v>2.2810000000000001</c:v>
                </c:pt>
                <c:pt idx="5">
                  <c:v>2.4380000000000002</c:v>
                </c:pt>
                <c:pt idx="6">
                  <c:v>2.7010000000000001</c:v>
                </c:pt>
                <c:pt idx="7">
                  <c:v>2.7429999999999999</c:v>
                </c:pt>
                <c:pt idx="8">
                  <c:v>2.8849999999999998</c:v>
                </c:pt>
                <c:pt idx="9">
                  <c:v>3.048</c:v>
                </c:pt>
                <c:pt idx="10">
                  <c:v>3.05</c:v>
                </c:pt>
                <c:pt idx="11">
                  <c:v>3.399</c:v>
                </c:pt>
                <c:pt idx="12">
                  <c:v>3.5139999999999998</c:v>
                </c:pt>
                <c:pt idx="13">
                  <c:v>3.63</c:v>
                </c:pt>
                <c:pt idx="14">
                  <c:v>3.6579999999999999</c:v>
                </c:pt>
                <c:pt idx="15">
                  <c:v>3.82</c:v>
                </c:pt>
                <c:pt idx="16">
                  <c:v>3.8919999999999999</c:v>
                </c:pt>
                <c:pt idx="17">
                  <c:v>3.952</c:v>
                </c:pt>
                <c:pt idx="18">
                  <c:v>3.9620000000000002</c:v>
                </c:pt>
                <c:pt idx="19">
                  <c:v>4</c:v>
                </c:pt>
                <c:pt idx="20">
                  <c:v>4.0620000000000003</c:v>
                </c:pt>
                <c:pt idx="21">
                  <c:v>4.1740000000000004</c:v>
                </c:pt>
                <c:pt idx="22">
                  <c:v>4.2670000000000003</c:v>
                </c:pt>
                <c:pt idx="23">
                  <c:v>4.8769999999999998</c:v>
                </c:pt>
                <c:pt idx="24">
                  <c:v>5.58</c:v>
                </c:pt>
                <c:pt idx="25">
                  <c:v>6.0620000000000003</c:v>
                </c:pt>
                <c:pt idx="26">
                  <c:v>6.0960000000000001</c:v>
                </c:pt>
                <c:pt idx="27">
                  <c:v>6.9550000000000001</c:v>
                </c:pt>
                <c:pt idx="28">
                  <c:v>7.1280000000000001</c:v>
                </c:pt>
                <c:pt idx="29">
                  <c:v>7.18</c:v>
                </c:pt>
                <c:pt idx="30">
                  <c:v>7.4649999999999999</c:v>
                </c:pt>
                <c:pt idx="31">
                  <c:v>7.62</c:v>
                </c:pt>
                <c:pt idx="32">
                  <c:v>7.7409999999999997</c:v>
                </c:pt>
                <c:pt idx="33">
                  <c:v>7.9249999999999998</c:v>
                </c:pt>
                <c:pt idx="34">
                  <c:v>8.1639999999999997</c:v>
                </c:pt>
                <c:pt idx="35">
                  <c:v>8.93</c:v>
                </c:pt>
                <c:pt idx="36">
                  <c:v>9.1440000000000001</c:v>
                </c:pt>
                <c:pt idx="37">
                  <c:v>9.15</c:v>
                </c:pt>
                <c:pt idx="38">
                  <c:v>9.24</c:v>
                </c:pt>
                <c:pt idx="39">
                  <c:v>9.4489999999999998</c:v>
                </c:pt>
                <c:pt idx="40">
                  <c:v>9.5839999999999996</c:v>
                </c:pt>
                <c:pt idx="41">
                  <c:v>9.7989999999999995</c:v>
                </c:pt>
                <c:pt idx="42">
                  <c:v>10.272</c:v>
                </c:pt>
                <c:pt idx="43">
                  <c:v>10.35</c:v>
                </c:pt>
                <c:pt idx="44">
                  <c:v>10.363</c:v>
                </c:pt>
                <c:pt idx="45">
                  <c:v>10.667999999999999</c:v>
                </c:pt>
                <c:pt idx="46">
                  <c:v>10.67</c:v>
                </c:pt>
                <c:pt idx="47">
                  <c:v>11.478</c:v>
                </c:pt>
                <c:pt idx="48">
                  <c:v>11.582000000000001</c:v>
                </c:pt>
                <c:pt idx="49">
                  <c:v>11.79</c:v>
                </c:pt>
                <c:pt idx="50">
                  <c:v>11.887</c:v>
                </c:pt>
                <c:pt idx="51">
                  <c:v>12.02</c:v>
                </c:pt>
                <c:pt idx="52">
                  <c:v>12.192</c:v>
                </c:pt>
                <c:pt idx="53">
                  <c:v>12.432</c:v>
                </c:pt>
                <c:pt idx="54">
                  <c:v>12.611000000000001</c:v>
                </c:pt>
                <c:pt idx="55">
                  <c:v>12.984</c:v>
                </c:pt>
                <c:pt idx="56">
                  <c:v>13.106</c:v>
                </c:pt>
                <c:pt idx="57">
                  <c:v>13.587999999999999</c:v>
                </c:pt>
                <c:pt idx="58">
                  <c:v>13.63</c:v>
                </c:pt>
                <c:pt idx="59">
                  <c:v>13.715999999999999</c:v>
                </c:pt>
                <c:pt idx="60">
                  <c:v>13.759</c:v>
                </c:pt>
                <c:pt idx="61">
                  <c:v>13.847</c:v>
                </c:pt>
                <c:pt idx="62">
                  <c:v>14.021000000000001</c:v>
                </c:pt>
                <c:pt idx="63">
                  <c:v>14.07</c:v>
                </c:pt>
                <c:pt idx="64">
                  <c:v>14.301</c:v>
                </c:pt>
                <c:pt idx="65">
                  <c:v>14.348000000000001</c:v>
                </c:pt>
                <c:pt idx="66">
                  <c:v>14.63</c:v>
                </c:pt>
                <c:pt idx="67">
                  <c:v>14.686999999999999</c:v>
                </c:pt>
                <c:pt idx="68">
                  <c:v>14.787000000000001</c:v>
                </c:pt>
                <c:pt idx="69">
                  <c:v>14.935</c:v>
                </c:pt>
                <c:pt idx="70">
                  <c:v>14.993</c:v>
                </c:pt>
                <c:pt idx="71">
                  <c:v>15.24</c:v>
                </c:pt>
                <c:pt idx="72">
                  <c:v>15.368</c:v>
                </c:pt>
                <c:pt idx="73">
                  <c:v>15.535</c:v>
                </c:pt>
                <c:pt idx="74">
                  <c:v>15.707000000000001</c:v>
                </c:pt>
                <c:pt idx="75">
                  <c:v>15.85</c:v>
                </c:pt>
                <c:pt idx="76">
                  <c:v>16.190000000000001</c:v>
                </c:pt>
                <c:pt idx="77">
                  <c:v>16.696999999999999</c:v>
                </c:pt>
                <c:pt idx="78">
                  <c:v>16.841000000000001</c:v>
                </c:pt>
                <c:pt idx="79">
                  <c:v>16.997</c:v>
                </c:pt>
                <c:pt idx="80">
                  <c:v>17.305</c:v>
                </c:pt>
                <c:pt idx="81">
                  <c:v>17.715</c:v>
                </c:pt>
                <c:pt idx="82">
                  <c:v>17.885000000000002</c:v>
                </c:pt>
                <c:pt idx="83">
                  <c:v>17.983000000000001</c:v>
                </c:pt>
                <c:pt idx="84">
                  <c:v>18.003</c:v>
                </c:pt>
                <c:pt idx="85">
                  <c:v>18.288</c:v>
                </c:pt>
                <c:pt idx="86">
                  <c:v>18.43</c:v>
                </c:pt>
                <c:pt idx="87">
                  <c:v>18.847000000000001</c:v>
                </c:pt>
                <c:pt idx="88">
                  <c:v>18.898</c:v>
                </c:pt>
                <c:pt idx="89">
                  <c:v>19.305</c:v>
                </c:pt>
                <c:pt idx="90">
                  <c:v>19.507000000000001</c:v>
                </c:pt>
                <c:pt idx="91">
                  <c:v>19.667000000000002</c:v>
                </c:pt>
                <c:pt idx="92">
                  <c:v>20.094000000000001</c:v>
                </c:pt>
                <c:pt idx="93">
                  <c:v>20.117000000000001</c:v>
                </c:pt>
                <c:pt idx="94">
                  <c:v>20.422000000000001</c:v>
                </c:pt>
                <c:pt idx="95">
                  <c:v>20.54</c:v>
                </c:pt>
                <c:pt idx="96">
                  <c:v>20.577999999999999</c:v>
                </c:pt>
                <c:pt idx="97">
                  <c:v>20.725999999999999</c:v>
                </c:pt>
                <c:pt idx="98">
                  <c:v>21.335999999999999</c:v>
                </c:pt>
                <c:pt idx="99">
                  <c:v>21.675999999999998</c:v>
                </c:pt>
                <c:pt idx="100">
                  <c:v>21.875</c:v>
                </c:pt>
                <c:pt idx="101">
                  <c:v>21.946000000000002</c:v>
                </c:pt>
                <c:pt idx="102">
                  <c:v>22.457000000000001</c:v>
                </c:pt>
                <c:pt idx="103">
                  <c:v>22.555</c:v>
                </c:pt>
                <c:pt idx="104">
                  <c:v>22.86</c:v>
                </c:pt>
                <c:pt idx="105">
                  <c:v>22.895</c:v>
                </c:pt>
                <c:pt idx="106">
                  <c:v>23.164999999999999</c:v>
                </c:pt>
                <c:pt idx="107">
                  <c:v>23.47</c:v>
                </c:pt>
                <c:pt idx="108">
                  <c:v>23.73</c:v>
                </c:pt>
                <c:pt idx="109">
                  <c:v>23.919</c:v>
                </c:pt>
                <c:pt idx="110">
                  <c:v>24.079000000000001</c:v>
                </c:pt>
                <c:pt idx="111">
                  <c:v>24.384</c:v>
                </c:pt>
                <c:pt idx="112">
                  <c:v>24.689</c:v>
                </c:pt>
                <c:pt idx="113">
                  <c:v>24.994</c:v>
                </c:pt>
                <c:pt idx="114">
                  <c:v>25.297999999999998</c:v>
                </c:pt>
                <c:pt idx="115">
                  <c:v>25.428000000000001</c:v>
                </c:pt>
                <c:pt idx="116">
                  <c:v>25.908000000000001</c:v>
                </c:pt>
                <c:pt idx="117">
                  <c:v>26.213000000000001</c:v>
                </c:pt>
                <c:pt idx="118">
                  <c:v>26.23</c:v>
                </c:pt>
                <c:pt idx="119">
                  <c:v>26.64</c:v>
                </c:pt>
                <c:pt idx="120">
                  <c:v>26.821999999999999</c:v>
                </c:pt>
                <c:pt idx="121">
                  <c:v>27.126999999999999</c:v>
                </c:pt>
                <c:pt idx="122">
                  <c:v>27.117999999999999</c:v>
                </c:pt>
                <c:pt idx="123">
                  <c:v>27.431999999999999</c:v>
                </c:pt>
                <c:pt idx="124">
                  <c:v>27.835999999999999</c:v>
                </c:pt>
                <c:pt idx="125">
                  <c:v>28.042000000000002</c:v>
                </c:pt>
                <c:pt idx="126">
                  <c:v>29.135000000000002</c:v>
                </c:pt>
                <c:pt idx="127">
                  <c:v>29.260999999999999</c:v>
                </c:pt>
                <c:pt idx="128">
                  <c:v>29.768999999999998</c:v>
                </c:pt>
                <c:pt idx="129">
                  <c:v>30.114999999999998</c:v>
                </c:pt>
                <c:pt idx="130">
                  <c:v>30.359000000000002</c:v>
                </c:pt>
                <c:pt idx="131">
                  <c:v>30.48</c:v>
                </c:pt>
                <c:pt idx="132">
                  <c:v>30.55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EF-452C-9169-616A14ECA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8454816"/>
        <c:axId val="71845440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Sounding!$P$2</c15:sqref>
                        </c15:formulaRef>
                      </c:ext>
                    </c:extLst>
                    <c:strCache>
                      <c:ptCount val="1"/>
                      <c:pt idx="0">
                        <c:v>Brunt Vaisalla Freq (1/minute)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Sounding!$P$5:$P$137</c15:sqref>
                        </c15:formulaRef>
                      </c:ext>
                    </c:extLst>
                    <c:numCache>
                      <c:formatCode>0.00</c:formatCode>
                      <c:ptCount val="133"/>
                      <c:pt idx="0">
                        <c:v>0</c:v>
                      </c:pt>
                      <c:pt idx="1">
                        <c:v>12.747553917300349</c:v>
                      </c:pt>
                      <c:pt idx="2">
                        <c:v>12.856322608860221</c:v>
                      </c:pt>
                      <c:pt idx="3">
                        <c:v>14.620869698000007</c:v>
                      </c:pt>
                      <c:pt idx="4">
                        <c:v>5.775936683140185</c:v>
                      </c:pt>
                      <c:pt idx="5">
                        <c:v>6.3164897878707151</c:v>
                      </c:pt>
                      <c:pt idx="6">
                        <c:v>25.847343853729747</c:v>
                      </c:pt>
                      <c:pt idx="7">
                        <c:v>27.196490049723071</c:v>
                      </c:pt>
                      <c:pt idx="8">
                        <c:v>12.731207358770639</c:v>
                      </c:pt>
                      <c:pt idx="9">
                        <c:v>36.181311790470986</c:v>
                      </c:pt>
                      <c:pt idx="10">
                        <c:v>12.728030236629186</c:v>
                      </c:pt>
                      <c:pt idx="11">
                        <c:v>24.89746361807995</c:v>
                      </c:pt>
                      <c:pt idx="12">
                        <c:v>0</c:v>
                      </c:pt>
                      <c:pt idx="13">
                        <c:v>29.11836391477101</c:v>
                      </c:pt>
                      <c:pt idx="14">
                        <c:v>27.318388677985787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52.169801915107229</c:v>
                      </c:pt>
                      <c:pt idx="18">
                        <c:v>49.310252647901187</c:v>
                      </c:pt>
                      <c:pt idx="19">
                        <c:v>55.818571159700291</c:v>
                      </c:pt>
                      <c:pt idx="20">
                        <c:v>57.403119131442075</c:v>
                      </c:pt>
                      <c:pt idx="21">
                        <c:v>17.615241397799632</c:v>
                      </c:pt>
                      <c:pt idx="22">
                        <c:v>18.812067438766842</c:v>
                      </c:pt>
                      <c:pt idx="23">
                        <c:v>18.821582893815624</c:v>
                      </c:pt>
                      <c:pt idx="24">
                        <c:v>14.621346880549222</c:v>
                      </c:pt>
                      <c:pt idx="25">
                        <c:v>23.762580288767126</c:v>
                      </c:pt>
                      <c:pt idx="26">
                        <c:v>20.161542344695984</c:v>
                      </c:pt>
                      <c:pt idx="27">
                        <c:v>24.378791216268816</c:v>
                      </c:pt>
                      <c:pt idx="28">
                        <c:v>44.972941200940447</c:v>
                      </c:pt>
                      <c:pt idx="29">
                        <c:v>33.766336150247014</c:v>
                      </c:pt>
                      <c:pt idx="30">
                        <c:v>17.515950237260732</c:v>
                      </c:pt>
                      <c:pt idx="31">
                        <c:v>15.180594843602476</c:v>
                      </c:pt>
                      <c:pt idx="32">
                        <c:v>32.588983462240627</c:v>
                      </c:pt>
                      <c:pt idx="33">
                        <c:v>32.133536486667779</c:v>
                      </c:pt>
                      <c:pt idx="34">
                        <c:v>21.324847284294819</c:v>
                      </c:pt>
                      <c:pt idx="35">
                        <c:v>30.570056441074051</c:v>
                      </c:pt>
                      <c:pt idx="36">
                        <c:v>38.925540789843403</c:v>
                      </c:pt>
                      <c:pt idx="37">
                        <c:v>28.787735197326427</c:v>
                      </c:pt>
                      <c:pt idx="38">
                        <c:v>21.941219175237322</c:v>
                      </c:pt>
                      <c:pt idx="39">
                        <c:v>22.121347664231713</c:v>
                      </c:pt>
                      <c:pt idx="40">
                        <c:v>21.043718108036312</c:v>
                      </c:pt>
                      <c:pt idx="41">
                        <c:v>30.737213127828401</c:v>
                      </c:pt>
                      <c:pt idx="42">
                        <c:v>39.446539306803331</c:v>
                      </c:pt>
                      <c:pt idx="43">
                        <c:v>39.446539306803331</c:v>
                      </c:pt>
                      <c:pt idx="44">
                        <c:v>44.408030459737866</c:v>
                      </c:pt>
                      <c:pt idx="45">
                        <c:v>39.375862359894619</c:v>
                      </c:pt>
                      <c:pt idx="46">
                        <c:v>25.508349131067234</c:v>
                      </c:pt>
                      <c:pt idx="47">
                        <c:v>46.943631061995582</c:v>
                      </c:pt>
                      <c:pt idx="48">
                        <c:v>46.900789500653168</c:v>
                      </c:pt>
                      <c:pt idx="49">
                        <c:v>45.50580199607306</c:v>
                      </c:pt>
                      <c:pt idx="50">
                        <c:v>46.634736262207696</c:v>
                      </c:pt>
                      <c:pt idx="51">
                        <c:v>21.285308380287216</c:v>
                      </c:pt>
                      <c:pt idx="52">
                        <c:v>22.480986730966794</c:v>
                      </c:pt>
                      <c:pt idx="53">
                        <c:v>46.170854733140281</c:v>
                      </c:pt>
                      <c:pt idx="54">
                        <c:v>28.373406281475106</c:v>
                      </c:pt>
                      <c:pt idx="55">
                        <c:v>44.700349029623453</c:v>
                      </c:pt>
                      <c:pt idx="56">
                        <c:v>44.346335468464382</c:v>
                      </c:pt>
                      <c:pt idx="57">
                        <c:v>28.58066949233919</c:v>
                      </c:pt>
                      <c:pt idx="58">
                        <c:v>16.448504349305271</c:v>
                      </c:pt>
                      <c:pt idx="59">
                        <c:v>21.456003241795283</c:v>
                      </c:pt>
                      <c:pt idx="60">
                        <c:v>44.339250273126432</c:v>
                      </c:pt>
                      <c:pt idx="61">
                        <c:v>29.108546209013632</c:v>
                      </c:pt>
                      <c:pt idx="62">
                        <c:v>30.571897106624739</c:v>
                      </c:pt>
                      <c:pt idx="63">
                        <c:v>34.320494887772824</c:v>
                      </c:pt>
                      <c:pt idx="64">
                        <c:v>60.804274609315783</c:v>
                      </c:pt>
                      <c:pt idx="65">
                        <c:v>23.657350068720945</c:v>
                      </c:pt>
                      <c:pt idx="66">
                        <c:v>21.44449923001417</c:v>
                      </c:pt>
                      <c:pt idx="67">
                        <c:v>57.170287439740392</c:v>
                      </c:pt>
                      <c:pt idx="68">
                        <c:v>45.330613169742101</c:v>
                      </c:pt>
                      <c:pt idx="69">
                        <c:v>46.618256853984846</c:v>
                      </c:pt>
                      <c:pt idx="70">
                        <c:v>14.635611141242434</c:v>
                      </c:pt>
                      <c:pt idx="71">
                        <c:v>14.182323675852222</c:v>
                      </c:pt>
                      <c:pt idx="72">
                        <c:v>58.501788005495271</c:v>
                      </c:pt>
                      <c:pt idx="73">
                        <c:v>21.61067007358978</c:v>
                      </c:pt>
                      <c:pt idx="74">
                        <c:v>44.428598383560079</c:v>
                      </c:pt>
                      <c:pt idx="75">
                        <c:v>44.324440959721876</c:v>
                      </c:pt>
                      <c:pt idx="76">
                        <c:v>34.102120253820473</c:v>
                      </c:pt>
                      <c:pt idx="77">
                        <c:v>62.736032934482353</c:v>
                      </c:pt>
                      <c:pt idx="78">
                        <c:v>27.75405844266216</c:v>
                      </c:pt>
                      <c:pt idx="79">
                        <c:v>51.888562240577841</c:v>
                      </c:pt>
                      <c:pt idx="80">
                        <c:v>15.756069938087181</c:v>
                      </c:pt>
                      <c:pt idx="81">
                        <c:v>73.119845416811927</c:v>
                      </c:pt>
                      <c:pt idx="82">
                        <c:v>52.617371265362117</c:v>
                      </c:pt>
                      <c:pt idx="83">
                        <c:v>49.100222041893815</c:v>
                      </c:pt>
                      <c:pt idx="84">
                        <c:v>25.012608467132136</c:v>
                      </c:pt>
                      <c:pt idx="85">
                        <c:v>23.861701717128827</c:v>
                      </c:pt>
                      <c:pt idx="86">
                        <c:v>34.937195926574745</c:v>
                      </c:pt>
                      <c:pt idx="87">
                        <c:v>54.044141632192357</c:v>
                      </c:pt>
                      <c:pt idx="88">
                        <c:v>52.499380695332817</c:v>
                      </c:pt>
                      <c:pt idx="89">
                        <c:v>15.075178727975688</c:v>
                      </c:pt>
                      <c:pt idx="90">
                        <c:v>16.638607690422543</c:v>
                      </c:pt>
                      <c:pt idx="91">
                        <c:v>32.857498994677421</c:v>
                      </c:pt>
                      <c:pt idx="92">
                        <c:v>48.535576357726711</c:v>
                      </c:pt>
                      <c:pt idx="93">
                        <c:v>48.937675798801841</c:v>
                      </c:pt>
                      <c:pt idx="94">
                        <c:v>48.175800277543928</c:v>
                      </c:pt>
                      <c:pt idx="95">
                        <c:v>57.897722093955061</c:v>
                      </c:pt>
                      <c:pt idx="96">
                        <c:v>38.766672154884567</c:v>
                      </c:pt>
                      <c:pt idx="97">
                        <c:v>38.116510589119144</c:v>
                      </c:pt>
                      <c:pt idx="98">
                        <c:v>38.388232374085511</c:v>
                      </c:pt>
                      <c:pt idx="99">
                        <c:v>52.768175744795066</c:v>
                      </c:pt>
                      <c:pt idx="100">
                        <c:v>26.188253046367993</c:v>
                      </c:pt>
                      <c:pt idx="101">
                        <c:v>26.692652540802253</c:v>
                      </c:pt>
                      <c:pt idx="102">
                        <c:v>51.536246901508484</c:v>
                      </c:pt>
                      <c:pt idx="103">
                        <c:v>51.105558301890511</c:v>
                      </c:pt>
                      <c:pt idx="104">
                        <c:v>50.586094652206626</c:v>
                      </c:pt>
                      <c:pt idx="105">
                        <c:v>33.57948779338826</c:v>
                      </c:pt>
                      <c:pt idx="106">
                        <c:v>32.857498994677414</c:v>
                      </c:pt>
                      <c:pt idx="107">
                        <c:v>33.439505663003715</c:v>
                      </c:pt>
                      <c:pt idx="108">
                        <c:v>24.019246135166565</c:v>
                      </c:pt>
                      <c:pt idx="109">
                        <c:v>41.826473444996594</c:v>
                      </c:pt>
                      <c:pt idx="110">
                        <c:v>41.216897362627741</c:v>
                      </c:pt>
                      <c:pt idx="111">
                        <c:v>41.207122217853055</c:v>
                      </c:pt>
                      <c:pt idx="112">
                        <c:v>41.19735402470463</c:v>
                      </c:pt>
                      <c:pt idx="113">
                        <c:v>41.18978358523993</c:v>
                      </c:pt>
                      <c:pt idx="114">
                        <c:v>42.064647755496608</c:v>
                      </c:pt>
                      <c:pt idx="115">
                        <c:v>25.099325529022391</c:v>
                      </c:pt>
                      <c:pt idx="116">
                        <c:v>25.738682818339814</c:v>
                      </c:pt>
                      <c:pt idx="117">
                        <c:v>25.914294016455671</c:v>
                      </c:pt>
                      <c:pt idx="118">
                        <c:v>57.853603897764081</c:v>
                      </c:pt>
                      <c:pt idx="119">
                        <c:v>35.740968889038164</c:v>
                      </c:pt>
                      <c:pt idx="120">
                        <c:v>37.064049507928111</c:v>
                      </c:pt>
                      <c:pt idx="121">
                        <c:v>59.379193481119067</c:v>
                      </c:pt>
                      <c:pt idx="122">
                        <c:v>50.132510022178643</c:v>
                      </c:pt>
                      <c:pt idx="123">
                        <c:v>49.69852935246432</c:v>
                      </c:pt>
                      <c:pt idx="124">
                        <c:v>39.315086096067425</c:v>
                      </c:pt>
                      <c:pt idx="125">
                        <c:v>39.766673255212609</c:v>
                      </c:pt>
                      <c:pt idx="126">
                        <c:v>53.060887741668012</c:v>
                      </c:pt>
                      <c:pt idx="127">
                        <c:v>52.552227654124124</c:v>
                      </c:pt>
                      <c:pt idx="128">
                        <c:v>37.524296933226076</c:v>
                      </c:pt>
                      <c:pt idx="129">
                        <c:v>65.356018020483745</c:v>
                      </c:pt>
                      <c:pt idx="130">
                        <c:v>45.817452120581045</c:v>
                      </c:pt>
                      <c:pt idx="131">
                        <c:v>44.986253757240931</c:v>
                      </c:pt>
                      <c:pt idx="132">
                        <c:v>35.981992999897429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Sounding!$Q$5:$Q$137</c15:sqref>
                        </c15:formulaRef>
                      </c:ext>
                    </c:extLst>
                    <c:numCache>
                      <c:formatCode>General</c:formatCode>
                      <c:ptCount val="133"/>
                      <c:pt idx="0">
                        <c:v>1.516</c:v>
                      </c:pt>
                      <c:pt idx="1">
                        <c:v>1.583</c:v>
                      </c:pt>
                      <c:pt idx="2">
                        <c:v>1.829</c:v>
                      </c:pt>
                      <c:pt idx="3">
                        <c:v>2.1339999999999999</c:v>
                      </c:pt>
                      <c:pt idx="4">
                        <c:v>2.2810000000000001</c:v>
                      </c:pt>
                      <c:pt idx="5">
                        <c:v>2.4380000000000002</c:v>
                      </c:pt>
                      <c:pt idx="6">
                        <c:v>2.7010000000000001</c:v>
                      </c:pt>
                      <c:pt idx="7">
                        <c:v>2.7429999999999999</c:v>
                      </c:pt>
                      <c:pt idx="8">
                        <c:v>2.8849999999999998</c:v>
                      </c:pt>
                      <c:pt idx="9">
                        <c:v>3.048</c:v>
                      </c:pt>
                      <c:pt idx="10">
                        <c:v>3.05</c:v>
                      </c:pt>
                      <c:pt idx="11">
                        <c:v>3.399</c:v>
                      </c:pt>
                      <c:pt idx="12">
                        <c:v>3.5139999999999998</c:v>
                      </c:pt>
                      <c:pt idx="13">
                        <c:v>3.63</c:v>
                      </c:pt>
                      <c:pt idx="14">
                        <c:v>3.6579999999999999</c:v>
                      </c:pt>
                      <c:pt idx="15">
                        <c:v>3.82</c:v>
                      </c:pt>
                      <c:pt idx="16">
                        <c:v>3.8919999999999999</c:v>
                      </c:pt>
                      <c:pt idx="17">
                        <c:v>3.952</c:v>
                      </c:pt>
                      <c:pt idx="18">
                        <c:v>3.9620000000000002</c:v>
                      </c:pt>
                      <c:pt idx="19">
                        <c:v>4</c:v>
                      </c:pt>
                      <c:pt idx="20">
                        <c:v>4.0620000000000003</c:v>
                      </c:pt>
                      <c:pt idx="21">
                        <c:v>4.1740000000000004</c:v>
                      </c:pt>
                      <c:pt idx="22">
                        <c:v>4.2670000000000003</c:v>
                      </c:pt>
                      <c:pt idx="23">
                        <c:v>4.8769999999999998</c:v>
                      </c:pt>
                      <c:pt idx="24">
                        <c:v>5.58</c:v>
                      </c:pt>
                      <c:pt idx="25">
                        <c:v>6.0620000000000003</c:v>
                      </c:pt>
                      <c:pt idx="26">
                        <c:v>6.0960000000000001</c:v>
                      </c:pt>
                      <c:pt idx="27">
                        <c:v>6.9550000000000001</c:v>
                      </c:pt>
                      <c:pt idx="28">
                        <c:v>7.1280000000000001</c:v>
                      </c:pt>
                      <c:pt idx="29">
                        <c:v>7.18</c:v>
                      </c:pt>
                      <c:pt idx="30">
                        <c:v>7.4649999999999999</c:v>
                      </c:pt>
                      <c:pt idx="31">
                        <c:v>7.62</c:v>
                      </c:pt>
                      <c:pt idx="32">
                        <c:v>7.7409999999999997</c:v>
                      </c:pt>
                      <c:pt idx="33">
                        <c:v>7.9249999999999998</c:v>
                      </c:pt>
                      <c:pt idx="34">
                        <c:v>8.1639999999999997</c:v>
                      </c:pt>
                      <c:pt idx="35">
                        <c:v>8.93</c:v>
                      </c:pt>
                      <c:pt idx="36">
                        <c:v>9.1440000000000001</c:v>
                      </c:pt>
                      <c:pt idx="37">
                        <c:v>9.15</c:v>
                      </c:pt>
                      <c:pt idx="38">
                        <c:v>9.24</c:v>
                      </c:pt>
                      <c:pt idx="39">
                        <c:v>9.4489999999999998</c:v>
                      </c:pt>
                      <c:pt idx="40">
                        <c:v>9.5839999999999996</c:v>
                      </c:pt>
                      <c:pt idx="41">
                        <c:v>9.7989999999999995</c:v>
                      </c:pt>
                      <c:pt idx="42">
                        <c:v>10.272</c:v>
                      </c:pt>
                      <c:pt idx="43">
                        <c:v>10.35</c:v>
                      </c:pt>
                      <c:pt idx="44">
                        <c:v>10.363</c:v>
                      </c:pt>
                      <c:pt idx="45">
                        <c:v>10.667999999999999</c:v>
                      </c:pt>
                      <c:pt idx="46">
                        <c:v>10.67</c:v>
                      </c:pt>
                      <c:pt idx="47">
                        <c:v>11.478</c:v>
                      </c:pt>
                      <c:pt idx="48">
                        <c:v>11.582000000000001</c:v>
                      </c:pt>
                      <c:pt idx="49">
                        <c:v>11.79</c:v>
                      </c:pt>
                      <c:pt idx="50">
                        <c:v>11.887</c:v>
                      </c:pt>
                      <c:pt idx="51">
                        <c:v>12.02</c:v>
                      </c:pt>
                      <c:pt idx="52">
                        <c:v>12.192</c:v>
                      </c:pt>
                      <c:pt idx="53">
                        <c:v>12.432</c:v>
                      </c:pt>
                      <c:pt idx="54">
                        <c:v>12.611000000000001</c:v>
                      </c:pt>
                      <c:pt idx="55">
                        <c:v>12.984</c:v>
                      </c:pt>
                      <c:pt idx="56">
                        <c:v>13.106</c:v>
                      </c:pt>
                      <c:pt idx="57">
                        <c:v>13.587999999999999</c:v>
                      </c:pt>
                      <c:pt idx="58">
                        <c:v>13.63</c:v>
                      </c:pt>
                      <c:pt idx="59">
                        <c:v>13.715999999999999</c:v>
                      </c:pt>
                      <c:pt idx="60">
                        <c:v>13.759</c:v>
                      </c:pt>
                      <c:pt idx="61">
                        <c:v>13.847</c:v>
                      </c:pt>
                      <c:pt idx="62">
                        <c:v>14.021000000000001</c:v>
                      </c:pt>
                      <c:pt idx="63">
                        <c:v>14.07</c:v>
                      </c:pt>
                      <c:pt idx="64">
                        <c:v>14.301</c:v>
                      </c:pt>
                      <c:pt idx="65">
                        <c:v>14.348000000000001</c:v>
                      </c:pt>
                      <c:pt idx="66">
                        <c:v>14.63</c:v>
                      </c:pt>
                      <c:pt idx="67">
                        <c:v>14.686999999999999</c:v>
                      </c:pt>
                      <c:pt idx="68">
                        <c:v>14.787000000000001</c:v>
                      </c:pt>
                      <c:pt idx="69">
                        <c:v>14.935</c:v>
                      </c:pt>
                      <c:pt idx="70">
                        <c:v>14.993</c:v>
                      </c:pt>
                      <c:pt idx="71">
                        <c:v>15.24</c:v>
                      </c:pt>
                      <c:pt idx="72">
                        <c:v>15.368</c:v>
                      </c:pt>
                      <c:pt idx="73">
                        <c:v>15.535</c:v>
                      </c:pt>
                      <c:pt idx="74">
                        <c:v>15.707000000000001</c:v>
                      </c:pt>
                      <c:pt idx="75">
                        <c:v>15.85</c:v>
                      </c:pt>
                      <c:pt idx="76">
                        <c:v>16.190000000000001</c:v>
                      </c:pt>
                      <c:pt idx="77">
                        <c:v>16.696999999999999</c:v>
                      </c:pt>
                      <c:pt idx="78">
                        <c:v>16.841000000000001</c:v>
                      </c:pt>
                      <c:pt idx="79">
                        <c:v>16.997</c:v>
                      </c:pt>
                      <c:pt idx="80">
                        <c:v>17.305</c:v>
                      </c:pt>
                      <c:pt idx="81">
                        <c:v>17.715</c:v>
                      </c:pt>
                      <c:pt idx="82">
                        <c:v>17.885000000000002</c:v>
                      </c:pt>
                      <c:pt idx="83">
                        <c:v>17.983000000000001</c:v>
                      </c:pt>
                      <c:pt idx="84">
                        <c:v>18.003</c:v>
                      </c:pt>
                      <c:pt idx="85">
                        <c:v>18.288</c:v>
                      </c:pt>
                      <c:pt idx="86">
                        <c:v>18.43</c:v>
                      </c:pt>
                      <c:pt idx="87">
                        <c:v>18.847000000000001</c:v>
                      </c:pt>
                      <c:pt idx="88">
                        <c:v>18.898</c:v>
                      </c:pt>
                      <c:pt idx="89">
                        <c:v>19.305</c:v>
                      </c:pt>
                      <c:pt idx="90">
                        <c:v>19.507000000000001</c:v>
                      </c:pt>
                      <c:pt idx="91">
                        <c:v>19.667000000000002</c:v>
                      </c:pt>
                      <c:pt idx="92">
                        <c:v>20.094000000000001</c:v>
                      </c:pt>
                      <c:pt idx="93">
                        <c:v>20.117000000000001</c:v>
                      </c:pt>
                      <c:pt idx="94">
                        <c:v>20.422000000000001</c:v>
                      </c:pt>
                      <c:pt idx="95">
                        <c:v>20.54</c:v>
                      </c:pt>
                      <c:pt idx="96">
                        <c:v>20.577999999999999</c:v>
                      </c:pt>
                      <c:pt idx="97">
                        <c:v>20.725999999999999</c:v>
                      </c:pt>
                      <c:pt idx="98">
                        <c:v>21.335999999999999</c:v>
                      </c:pt>
                      <c:pt idx="99">
                        <c:v>21.675999999999998</c:v>
                      </c:pt>
                      <c:pt idx="100">
                        <c:v>21.875</c:v>
                      </c:pt>
                      <c:pt idx="101">
                        <c:v>21.946000000000002</c:v>
                      </c:pt>
                      <c:pt idx="102">
                        <c:v>22.457000000000001</c:v>
                      </c:pt>
                      <c:pt idx="103">
                        <c:v>22.555</c:v>
                      </c:pt>
                      <c:pt idx="104">
                        <c:v>22.86</c:v>
                      </c:pt>
                      <c:pt idx="105">
                        <c:v>22.895</c:v>
                      </c:pt>
                      <c:pt idx="106">
                        <c:v>23.164999999999999</c:v>
                      </c:pt>
                      <c:pt idx="107">
                        <c:v>23.47</c:v>
                      </c:pt>
                      <c:pt idx="108">
                        <c:v>23.73</c:v>
                      </c:pt>
                      <c:pt idx="109">
                        <c:v>23.919</c:v>
                      </c:pt>
                      <c:pt idx="110">
                        <c:v>24.079000000000001</c:v>
                      </c:pt>
                      <c:pt idx="111">
                        <c:v>24.384</c:v>
                      </c:pt>
                      <c:pt idx="112">
                        <c:v>24.689</c:v>
                      </c:pt>
                      <c:pt idx="113">
                        <c:v>24.994</c:v>
                      </c:pt>
                      <c:pt idx="114">
                        <c:v>25.297999999999998</c:v>
                      </c:pt>
                      <c:pt idx="115">
                        <c:v>25.428000000000001</c:v>
                      </c:pt>
                      <c:pt idx="116">
                        <c:v>25.908000000000001</c:v>
                      </c:pt>
                      <c:pt idx="117">
                        <c:v>26.213000000000001</c:v>
                      </c:pt>
                      <c:pt idx="118">
                        <c:v>26.23</c:v>
                      </c:pt>
                      <c:pt idx="119">
                        <c:v>26.64</c:v>
                      </c:pt>
                      <c:pt idx="120">
                        <c:v>26.821999999999999</c:v>
                      </c:pt>
                      <c:pt idx="121">
                        <c:v>27.126999999999999</c:v>
                      </c:pt>
                      <c:pt idx="122">
                        <c:v>27.117999999999999</c:v>
                      </c:pt>
                      <c:pt idx="123">
                        <c:v>27.431999999999999</c:v>
                      </c:pt>
                      <c:pt idx="124">
                        <c:v>27.835999999999999</c:v>
                      </c:pt>
                      <c:pt idx="125">
                        <c:v>28.042000000000002</c:v>
                      </c:pt>
                      <c:pt idx="126">
                        <c:v>29.135000000000002</c:v>
                      </c:pt>
                      <c:pt idx="127">
                        <c:v>29.260999999999999</c:v>
                      </c:pt>
                      <c:pt idx="128">
                        <c:v>29.768999999999998</c:v>
                      </c:pt>
                      <c:pt idx="129">
                        <c:v>30.114999999999998</c:v>
                      </c:pt>
                      <c:pt idx="130">
                        <c:v>30.359000000000002</c:v>
                      </c:pt>
                      <c:pt idx="131">
                        <c:v>30.48</c:v>
                      </c:pt>
                      <c:pt idx="132">
                        <c:v>30.55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FDEF-452C-9169-616A14ECAA65}"/>
                  </c:ext>
                </c:extLst>
              </c15:ser>
            </c15:filteredScatterSeries>
          </c:ext>
        </c:extLst>
      </c:scatterChart>
      <c:valAx>
        <c:axId val="718454816"/>
        <c:scaling>
          <c:orientation val="minMax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Lapse Rate (K/km)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454400"/>
        <c:crosses val="autoZero"/>
        <c:crossBetween val="midCat"/>
      </c:valAx>
      <c:valAx>
        <c:axId val="718454400"/>
        <c:scaling>
          <c:orientation val="minMax"/>
          <c:max val="1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 (km)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454816"/>
        <c:crossesAt val="-10000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7518241693559844"/>
          <c:y val="0.10931882116118541"/>
          <c:w val="0.73447541695958551"/>
          <c:h val="0.11944474431186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Brunt</a:t>
            </a:r>
            <a:r>
              <a:rPr lang="en-US" baseline="0"/>
              <a:t> Vaisalla Frequency</a:t>
            </a:r>
            <a:r>
              <a:rPr lang="en-US"/>
              <a:t>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37123380181898"/>
          <c:y val="9.7114816766892945E-2"/>
          <c:w val="0.84166087748335205"/>
          <c:h val="0.75919483480127237"/>
        </c:manualLayout>
      </c:layout>
      <c:scatterChart>
        <c:scatterStyle val="lineMarker"/>
        <c:varyColors val="0"/>
        <c:ser>
          <c:idx val="2"/>
          <c:order val="2"/>
          <c:tx>
            <c:strRef>
              <c:f>Sounding!$P$2</c:f>
              <c:strCache>
                <c:ptCount val="1"/>
                <c:pt idx="0">
                  <c:v>Brunt Vaisalla Freq (1/minute)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Sounding!$P$5:$P$137</c:f>
              <c:numCache>
                <c:formatCode>0.00</c:formatCode>
                <c:ptCount val="133"/>
                <c:pt idx="0">
                  <c:v>0</c:v>
                </c:pt>
                <c:pt idx="1">
                  <c:v>12.747553917300349</c:v>
                </c:pt>
                <c:pt idx="2">
                  <c:v>12.856322608860221</c:v>
                </c:pt>
                <c:pt idx="3">
                  <c:v>14.620869698000007</c:v>
                </c:pt>
                <c:pt idx="4">
                  <c:v>5.775936683140185</c:v>
                </c:pt>
                <c:pt idx="5">
                  <c:v>6.3164897878707151</c:v>
                </c:pt>
                <c:pt idx="6">
                  <c:v>25.847343853729747</c:v>
                </c:pt>
                <c:pt idx="7">
                  <c:v>27.196490049723071</c:v>
                </c:pt>
                <c:pt idx="8">
                  <c:v>12.731207358770639</c:v>
                </c:pt>
                <c:pt idx="9">
                  <c:v>36.181311790470986</c:v>
                </c:pt>
                <c:pt idx="10">
                  <c:v>12.728030236629186</c:v>
                </c:pt>
                <c:pt idx="11">
                  <c:v>24.89746361807995</c:v>
                </c:pt>
                <c:pt idx="12">
                  <c:v>0</c:v>
                </c:pt>
                <c:pt idx="13">
                  <c:v>29.11836391477101</c:v>
                </c:pt>
                <c:pt idx="14">
                  <c:v>27.318388677985787</c:v>
                </c:pt>
                <c:pt idx="15">
                  <c:v>0</c:v>
                </c:pt>
                <c:pt idx="16">
                  <c:v>0</c:v>
                </c:pt>
                <c:pt idx="17">
                  <c:v>52.169801915107229</c:v>
                </c:pt>
                <c:pt idx="18">
                  <c:v>49.310252647901187</c:v>
                </c:pt>
                <c:pt idx="19">
                  <c:v>55.818571159700291</c:v>
                </c:pt>
                <c:pt idx="20">
                  <c:v>57.403119131442075</c:v>
                </c:pt>
                <c:pt idx="21">
                  <c:v>17.615241397799632</c:v>
                </c:pt>
                <c:pt idx="22">
                  <c:v>18.812067438766842</c:v>
                </c:pt>
                <c:pt idx="23">
                  <c:v>18.821582893815624</c:v>
                </c:pt>
                <c:pt idx="24">
                  <c:v>14.621346880549222</c:v>
                </c:pt>
                <c:pt idx="25">
                  <c:v>23.762580288767126</c:v>
                </c:pt>
                <c:pt idx="26">
                  <c:v>20.161542344695984</c:v>
                </c:pt>
                <c:pt idx="27">
                  <c:v>24.378791216268816</c:v>
                </c:pt>
                <c:pt idx="28">
                  <c:v>44.972941200940447</c:v>
                </c:pt>
                <c:pt idx="29">
                  <c:v>33.766336150247014</c:v>
                </c:pt>
                <c:pt idx="30">
                  <c:v>17.515950237260732</c:v>
                </c:pt>
                <c:pt idx="31">
                  <c:v>15.180594843602476</c:v>
                </c:pt>
                <c:pt idx="32">
                  <c:v>32.588983462240627</c:v>
                </c:pt>
                <c:pt idx="33">
                  <c:v>32.133536486667779</c:v>
                </c:pt>
                <c:pt idx="34">
                  <c:v>21.324847284294819</c:v>
                </c:pt>
                <c:pt idx="35">
                  <c:v>30.570056441074051</c:v>
                </c:pt>
                <c:pt idx="36">
                  <c:v>38.925540789843403</c:v>
                </c:pt>
                <c:pt idx="37">
                  <c:v>28.787735197326427</c:v>
                </c:pt>
                <c:pt idx="38">
                  <c:v>21.941219175237322</c:v>
                </c:pt>
                <c:pt idx="39">
                  <c:v>22.121347664231713</c:v>
                </c:pt>
                <c:pt idx="40">
                  <c:v>21.043718108036312</c:v>
                </c:pt>
                <c:pt idx="41">
                  <c:v>30.737213127828401</c:v>
                </c:pt>
                <c:pt idx="42">
                  <c:v>39.446539306803331</c:v>
                </c:pt>
                <c:pt idx="43">
                  <c:v>39.446539306803331</c:v>
                </c:pt>
                <c:pt idx="44">
                  <c:v>44.408030459737866</c:v>
                </c:pt>
                <c:pt idx="45">
                  <c:v>39.375862359894619</c:v>
                </c:pt>
                <c:pt idx="46">
                  <c:v>25.508349131067234</c:v>
                </c:pt>
                <c:pt idx="47">
                  <c:v>46.943631061995582</c:v>
                </c:pt>
                <c:pt idx="48">
                  <c:v>46.900789500653168</c:v>
                </c:pt>
                <c:pt idx="49">
                  <c:v>45.50580199607306</c:v>
                </c:pt>
                <c:pt idx="50">
                  <c:v>46.634736262207696</c:v>
                </c:pt>
                <c:pt idx="51">
                  <c:v>21.285308380287216</c:v>
                </c:pt>
                <c:pt idx="52">
                  <c:v>22.480986730966794</c:v>
                </c:pt>
                <c:pt idx="53">
                  <c:v>46.170854733140281</c:v>
                </c:pt>
                <c:pt idx="54">
                  <c:v>28.373406281475106</c:v>
                </c:pt>
                <c:pt idx="55">
                  <c:v>44.700349029623453</c:v>
                </c:pt>
                <c:pt idx="56">
                  <c:v>44.346335468464382</c:v>
                </c:pt>
                <c:pt idx="57">
                  <c:v>28.58066949233919</c:v>
                </c:pt>
                <c:pt idx="58">
                  <c:v>16.448504349305271</c:v>
                </c:pt>
                <c:pt idx="59">
                  <c:v>21.456003241795283</c:v>
                </c:pt>
                <c:pt idx="60">
                  <c:v>44.339250273126432</c:v>
                </c:pt>
                <c:pt idx="61">
                  <c:v>29.108546209013632</c:v>
                </c:pt>
                <c:pt idx="62">
                  <c:v>30.571897106624739</c:v>
                </c:pt>
                <c:pt idx="63">
                  <c:v>34.320494887772824</c:v>
                </c:pt>
                <c:pt idx="64">
                  <c:v>60.804274609315783</c:v>
                </c:pt>
                <c:pt idx="65">
                  <c:v>23.657350068720945</c:v>
                </c:pt>
                <c:pt idx="66">
                  <c:v>21.44449923001417</c:v>
                </c:pt>
                <c:pt idx="67">
                  <c:v>57.170287439740392</c:v>
                </c:pt>
                <c:pt idx="68">
                  <c:v>45.330613169742101</c:v>
                </c:pt>
                <c:pt idx="69">
                  <c:v>46.618256853984846</c:v>
                </c:pt>
                <c:pt idx="70">
                  <c:v>14.635611141242434</c:v>
                </c:pt>
                <c:pt idx="71">
                  <c:v>14.182323675852222</c:v>
                </c:pt>
                <c:pt idx="72">
                  <c:v>58.501788005495271</c:v>
                </c:pt>
                <c:pt idx="73">
                  <c:v>21.61067007358978</c:v>
                </c:pt>
                <c:pt idx="74">
                  <c:v>44.428598383560079</c:v>
                </c:pt>
                <c:pt idx="75">
                  <c:v>44.324440959721876</c:v>
                </c:pt>
                <c:pt idx="76">
                  <c:v>34.102120253820473</c:v>
                </c:pt>
                <c:pt idx="77">
                  <c:v>62.736032934482353</c:v>
                </c:pt>
                <c:pt idx="78">
                  <c:v>27.75405844266216</c:v>
                </c:pt>
                <c:pt idx="79">
                  <c:v>51.888562240577841</c:v>
                </c:pt>
                <c:pt idx="80">
                  <c:v>15.756069938087181</c:v>
                </c:pt>
                <c:pt idx="81">
                  <c:v>73.119845416811927</c:v>
                </c:pt>
                <c:pt idx="82">
                  <c:v>52.617371265362117</c:v>
                </c:pt>
                <c:pt idx="83">
                  <c:v>49.100222041893815</c:v>
                </c:pt>
                <c:pt idx="84">
                  <c:v>25.012608467132136</c:v>
                </c:pt>
                <c:pt idx="85">
                  <c:v>23.861701717128827</c:v>
                </c:pt>
                <c:pt idx="86">
                  <c:v>34.937195926574745</c:v>
                </c:pt>
                <c:pt idx="87">
                  <c:v>54.044141632192357</c:v>
                </c:pt>
                <c:pt idx="88">
                  <c:v>52.499380695332817</c:v>
                </c:pt>
                <c:pt idx="89">
                  <c:v>15.075178727975688</c:v>
                </c:pt>
                <c:pt idx="90">
                  <c:v>16.638607690422543</c:v>
                </c:pt>
                <c:pt idx="91">
                  <c:v>32.857498994677421</c:v>
                </c:pt>
                <c:pt idx="92">
                  <c:v>48.535576357726711</c:v>
                </c:pt>
                <c:pt idx="93">
                  <c:v>48.937675798801841</c:v>
                </c:pt>
                <c:pt idx="94">
                  <c:v>48.175800277543928</c:v>
                </c:pt>
                <c:pt idx="95">
                  <c:v>57.897722093955061</c:v>
                </c:pt>
                <c:pt idx="96">
                  <c:v>38.766672154884567</c:v>
                </c:pt>
                <c:pt idx="97">
                  <c:v>38.116510589119144</c:v>
                </c:pt>
                <c:pt idx="98">
                  <c:v>38.388232374085511</c:v>
                </c:pt>
                <c:pt idx="99">
                  <c:v>52.768175744795066</c:v>
                </c:pt>
                <c:pt idx="100">
                  <c:v>26.188253046367993</c:v>
                </c:pt>
                <c:pt idx="101">
                  <c:v>26.692652540802253</c:v>
                </c:pt>
                <c:pt idx="102">
                  <c:v>51.536246901508484</c:v>
                </c:pt>
                <c:pt idx="103">
                  <c:v>51.105558301890511</c:v>
                </c:pt>
                <c:pt idx="104">
                  <c:v>50.586094652206626</c:v>
                </c:pt>
                <c:pt idx="105">
                  <c:v>33.57948779338826</c:v>
                </c:pt>
                <c:pt idx="106">
                  <c:v>32.857498994677414</c:v>
                </c:pt>
                <c:pt idx="107">
                  <c:v>33.439505663003715</c:v>
                </c:pt>
                <c:pt idx="108">
                  <c:v>24.019246135166565</c:v>
                </c:pt>
                <c:pt idx="109">
                  <c:v>41.826473444996594</c:v>
                </c:pt>
                <c:pt idx="110">
                  <c:v>41.216897362627741</c:v>
                </c:pt>
                <c:pt idx="111">
                  <c:v>41.207122217853055</c:v>
                </c:pt>
                <c:pt idx="112">
                  <c:v>41.19735402470463</c:v>
                </c:pt>
                <c:pt idx="113">
                  <c:v>41.18978358523993</c:v>
                </c:pt>
                <c:pt idx="114">
                  <c:v>42.064647755496608</c:v>
                </c:pt>
                <c:pt idx="115">
                  <c:v>25.099325529022391</c:v>
                </c:pt>
                <c:pt idx="116">
                  <c:v>25.738682818339814</c:v>
                </c:pt>
                <c:pt idx="117">
                  <c:v>25.914294016455671</c:v>
                </c:pt>
                <c:pt idx="118">
                  <c:v>57.853603897764081</c:v>
                </c:pt>
                <c:pt idx="119">
                  <c:v>35.740968889038164</c:v>
                </c:pt>
                <c:pt idx="120">
                  <c:v>37.064049507928111</c:v>
                </c:pt>
                <c:pt idx="121">
                  <c:v>59.379193481119067</c:v>
                </c:pt>
                <c:pt idx="122">
                  <c:v>50.132510022178643</c:v>
                </c:pt>
                <c:pt idx="123">
                  <c:v>49.69852935246432</c:v>
                </c:pt>
                <c:pt idx="124">
                  <c:v>39.315086096067425</c:v>
                </c:pt>
                <c:pt idx="125">
                  <c:v>39.766673255212609</c:v>
                </c:pt>
                <c:pt idx="126">
                  <c:v>53.060887741668012</c:v>
                </c:pt>
                <c:pt idx="127">
                  <c:v>52.552227654124124</c:v>
                </c:pt>
                <c:pt idx="128">
                  <c:v>37.524296933226076</c:v>
                </c:pt>
                <c:pt idx="129">
                  <c:v>65.356018020483745</c:v>
                </c:pt>
                <c:pt idx="130">
                  <c:v>45.817452120581045</c:v>
                </c:pt>
                <c:pt idx="131">
                  <c:v>44.986253757240931</c:v>
                </c:pt>
                <c:pt idx="132">
                  <c:v>35.981992999897429</c:v>
                </c:pt>
              </c:numCache>
            </c:numRef>
          </c:xVal>
          <c:yVal>
            <c:numRef>
              <c:f>Sounding!$Q$5:$Q$137</c:f>
              <c:numCache>
                <c:formatCode>General</c:formatCode>
                <c:ptCount val="133"/>
                <c:pt idx="0">
                  <c:v>1.516</c:v>
                </c:pt>
                <c:pt idx="1">
                  <c:v>1.583</c:v>
                </c:pt>
                <c:pt idx="2">
                  <c:v>1.829</c:v>
                </c:pt>
                <c:pt idx="3">
                  <c:v>2.1339999999999999</c:v>
                </c:pt>
                <c:pt idx="4">
                  <c:v>2.2810000000000001</c:v>
                </c:pt>
                <c:pt idx="5">
                  <c:v>2.4380000000000002</c:v>
                </c:pt>
                <c:pt idx="6">
                  <c:v>2.7010000000000001</c:v>
                </c:pt>
                <c:pt idx="7">
                  <c:v>2.7429999999999999</c:v>
                </c:pt>
                <c:pt idx="8">
                  <c:v>2.8849999999999998</c:v>
                </c:pt>
                <c:pt idx="9">
                  <c:v>3.048</c:v>
                </c:pt>
                <c:pt idx="10">
                  <c:v>3.05</c:v>
                </c:pt>
                <c:pt idx="11">
                  <c:v>3.399</c:v>
                </c:pt>
                <c:pt idx="12">
                  <c:v>3.5139999999999998</c:v>
                </c:pt>
                <c:pt idx="13">
                  <c:v>3.63</c:v>
                </c:pt>
                <c:pt idx="14">
                  <c:v>3.6579999999999999</c:v>
                </c:pt>
                <c:pt idx="15">
                  <c:v>3.82</c:v>
                </c:pt>
                <c:pt idx="16">
                  <c:v>3.8919999999999999</c:v>
                </c:pt>
                <c:pt idx="17">
                  <c:v>3.952</c:v>
                </c:pt>
                <c:pt idx="18">
                  <c:v>3.9620000000000002</c:v>
                </c:pt>
                <c:pt idx="19">
                  <c:v>4</c:v>
                </c:pt>
                <c:pt idx="20">
                  <c:v>4.0620000000000003</c:v>
                </c:pt>
                <c:pt idx="21">
                  <c:v>4.1740000000000004</c:v>
                </c:pt>
                <c:pt idx="22">
                  <c:v>4.2670000000000003</c:v>
                </c:pt>
                <c:pt idx="23">
                  <c:v>4.8769999999999998</c:v>
                </c:pt>
                <c:pt idx="24">
                  <c:v>5.58</c:v>
                </c:pt>
                <c:pt idx="25">
                  <c:v>6.0620000000000003</c:v>
                </c:pt>
                <c:pt idx="26">
                  <c:v>6.0960000000000001</c:v>
                </c:pt>
                <c:pt idx="27">
                  <c:v>6.9550000000000001</c:v>
                </c:pt>
                <c:pt idx="28">
                  <c:v>7.1280000000000001</c:v>
                </c:pt>
                <c:pt idx="29">
                  <c:v>7.18</c:v>
                </c:pt>
                <c:pt idx="30">
                  <c:v>7.4649999999999999</c:v>
                </c:pt>
                <c:pt idx="31">
                  <c:v>7.62</c:v>
                </c:pt>
                <c:pt idx="32">
                  <c:v>7.7409999999999997</c:v>
                </c:pt>
                <c:pt idx="33">
                  <c:v>7.9249999999999998</c:v>
                </c:pt>
                <c:pt idx="34">
                  <c:v>8.1639999999999997</c:v>
                </c:pt>
                <c:pt idx="35">
                  <c:v>8.93</c:v>
                </c:pt>
                <c:pt idx="36">
                  <c:v>9.1440000000000001</c:v>
                </c:pt>
                <c:pt idx="37">
                  <c:v>9.15</c:v>
                </c:pt>
                <c:pt idx="38">
                  <c:v>9.24</c:v>
                </c:pt>
                <c:pt idx="39">
                  <c:v>9.4489999999999998</c:v>
                </c:pt>
                <c:pt idx="40">
                  <c:v>9.5839999999999996</c:v>
                </c:pt>
                <c:pt idx="41">
                  <c:v>9.7989999999999995</c:v>
                </c:pt>
                <c:pt idx="42">
                  <c:v>10.272</c:v>
                </c:pt>
                <c:pt idx="43">
                  <c:v>10.35</c:v>
                </c:pt>
                <c:pt idx="44">
                  <c:v>10.363</c:v>
                </c:pt>
                <c:pt idx="45">
                  <c:v>10.667999999999999</c:v>
                </c:pt>
                <c:pt idx="46">
                  <c:v>10.67</c:v>
                </c:pt>
                <c:pt idx="47">
                  <c:v>11.478</c:v>
                </c:pt>
                <c:pt idx="48">
                  <c:v>11.582000000000001</c:v>
                </c:pt>
                <c:pt idx="49">
                  <c:v>11.79</c:v>
                </c:pt>
                <c:pt idx="50">
                  <c:v>11.887</c:v>
                </c:pt>
                <c:pt idx="51">
                  <c:v>12.02</c:v>
                </c:pt>
                <c:pt idx="52">
                  <c:v>12.192</c:v>
                </c:pt>
                <c:pt idx="53">
                  <c:v>12.432</c:v>
                </c:pt>
                <c:pt idx="54">
                  <c:v>12.611000000000001</c:v>
                </c:pt>
                <c:pt idx="55">
                  <c:v>12.984</c:v>
                </c:pt>
                <c:pt idx="56">
                  <c:v>13.106</c:v>
                </c:pt>
                <c:pt idx="57">
                  <c:v>13.587999999999999</c:v>
                </c:pt>
                <c:pt idx="58">
                  <c:v>13.63</c:v>
                </c:pt>
                <c:pt idx="59">
                  <c:v>13.715999999999999</c:v>
                </c:pt>
                <c:pt idx="60">
                  <c:v>13.759</c:v>
                </c:pt>
                <c:pt idx="61">
                  <c:v>13.847</c:v>
                </c:pt>
                <c:pt idx="62">
                  <c:v>14.021000000000001</c:v>
                </c:pt>
                <c:pt idx="63">
                  <c:v>14.07</c:v>
                </c:pt>
                <c:pt idx="64">
                  <c:v>14.301</c:v>
                </c:pt>
                <c:pt idx="65">
                  <c:v>14.348000000000001</c:v>
                </c:pt>
                <c:pt idx="66">
                  <c:v>14.63</c:v>
                </c:pt>
                <c:pt idx="67">
                  <c:v>14.686999999999999</c:v>
                </c:pt>
                <c:pt idx="68">
                  <c:v>14.787000000000001</c:v>
                </c:pt>
                <c:pt idx="69">
                  <c:v>14.935</c:v>
                </c:pt>
                <c:pt idx="70">
                  <c:v>14.993</c:v>
                </c:pt>
                <c:pt idx="71">
                  <c:v>15.24</c:v>
                </c:pt>
                <c:pt idx="72">
                  <c:v>15.368</c:v>
                </c:pt>
                <c:pt idx="73">
                  <c:v>15.535</c:v>
                </c:pt>
                <c:pt idx="74">
                  <c:v>15.707000000000001</c:v>
                </c:pt>
                <c:pt idx="75">
                  <c:v>15.85</c:v>
                </c:pt>
                <c:pt idx="76">
                  <c:v>16.190000000000001</c:v>
                </c:pt>
                <c:pt idx="77">
                  <c:v>16.696999999999999</c:v>
                </c:pt>
                <c:pt idx="78">
                  <c:v>16.841000000000001</c:v>
                </c:pt>
                <c:pt idx="79">
                  <c:v>16.997</c:v>
                </c:pt>
                <c:pt idx="80">
                  <c:v>17.305</c:v>
                </c:pt>
                <c:pt idx="81">
                  <c:v>17.715</c:v>
                </c:pt>
                <c:pt idx="82">
                  <c:v>17.885000000000002</c:v>
                </c:pt>
                <c:pt idx="83">
                  <c:v>17.983000000000001</c:v>
                </c:pt>
                <c:pt idx="84">
                  <c:v>18.003</c:v>
                </c:pt>
                <c:pt idx="85">
                  <c:v>18.288</c:v>
                </c:pt>
                <c:pt idx="86">
                  <c:v>18.43</c:v>
                </c:pt>
                <c:pt idx="87">
                  <c:v>18.847000000000001</c:v>
                </c:pt>
                <c:pt idx="88">
                  <c:v>18.898</c:v>
                </c:pt>
                <c:pt idx="89">
                  <c:v>19.305</c:v>
                </c:pt>
                <c:pt idx="90">
                  <c:v>19.507000000000001</c:v>
                </c:pt>
                <c:pt idx="91">
                  <c:v>19.667000000000002</c:v>
                </c:pt>
                <c:pt idx="92">
                  <c:v>20.094000000000001</c:v>
                </c:pt>
                <c:pt idx="93">
                  <c:v>20.117000000000001</c:v>
                </c:pt>
                <c:pt idx="94">
                  <c:v>20.422000000000001</c:v>
                </c:pt>
                <c:pt idx="95">
                  <c:v>20.54</c:v>
                </c:pt>
                <c:pt idx="96">
                  <c:v>20.577999999999999</c:v>
                </c:pt>
                <c:pt idx="97">
                  <c:v>20.725999999999999</c:v>
                </c:pt>
                <c:pt idx="98">
                  <c:v>21.335999999999999</c:v>
                </c:pt>
                <c:pt idx="99">
                  <c:v>21.675999999999998</c:v>
                </c:pt>
                <c:pt idx="100">
                  <c:v>21.875</c:v>
                </c:pt>
                <c:pt idx="101">
                  <c:v>21.946000000000002</c:v>
                </c:pt>
                <c:pt idx="102">
                  <c:v>22.457000000000001</c:v>
                </c:pt>
                <c:pt idx="103">
                  <c:v>22.555</c:v>
                </c:pt>
                <c:pt idx="104">
                  <c:v>22.86</c:v>
                </c:pt>
                <c:pt idx="105">
                  <c:v>22.895</c:v>
                </c:pt>
                <c:pt idx="106">
                  <c:v>23.164999999999999</c:v>
                </c:pt>
                <c:pt idx="107">
                  <c:v>23.47</c:v>
                </c:pt>
                <c:pt idx="108">
                  <c:v>23.73</c:v>
                </c:pt>
                <c:pt idx="109">
                  <c:v>23.919</c:v>
                </c:pt>
                <c:pt idx="110">
                  <c:v>24.079000000000001</c:v>
                </c:pt>
                <c:pt idx="111">
                  <c:v>24.384</c:v>
                </c:pt>
                <c:pt idx="112">
                  <c:v>24.689</c:v>
                </c:pt>
                <c:pt idx="113">
                  <c:v>24.994</c:v>
                </c:pt>
                <c:pt idx="114">
                  <c:v>25.297999999999998</c:v>
                </c:pt>
                <c:pt idx="115">
                  <c:v>25.428000000000001</c:v>
                </c:pt>
                <c:pt idx="116">
                  <c:v>25.908000000000001</c:v>
                </c:pt>
                <c:pt idx="117">
                  <c:v>26.213000000000001</c:v>
                </c:pt>
                <c:pt idx="118">
                  <c:v>26.23</c:v>
                </c:pt>
                <c:pt idx="119">
                  <c:v>26.64</c:v>
                </c:pt>
                <c:pt idx="120">
                  <c:v>26.821999999999999</c:v>
                </c:pt>
                <c:pt idx="121">
                  <c:v>27.126999999999999</c:v>
                </c:pt>
                <c:pt idx="122">
                  <c:v>27.117999999999999</c:v>
                </c:pt>
                <c:pt idx="123">
                  <c:v>27.431999999999999</c:v>
                </c:pt>
                <c:pt idx="124">
                  <c:v>27.835999999999999</c:v>
                </c:pt>
                <c:pt idx="125">
                  <c:v>28.042000000000002</c:v>
                </c:pt>
                <c:pt idx="126">
                  <c:v>29.135000000000002</c:v>
                </c:pt>
                <c:pt idx="127">
                  <c:v>29.260999999999999</c:v>
                </c:pt>
                <c:pt idx="128">
                  <c:v>29.768999999999998</c:v>
                </c:pt>
                <c:pt idx="129">
                  <c:v>30.114999999999998</c:v>
                </c:pt>
                <c:pt idx="130">
                  <c:v>30.359000000000002</c:v>
                </c:pt>
                <c:pt idx="131">
                  <c:v>30.48</c:v>
                </c:pt>
                <c:pt idx="132">
                  <c:v>30.55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0AA-4FF0-99D3-19B08C2B8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8454816"/>
        <c:axId val="71845440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Sounding!$M$2</c15:sqref>
                        </c15:formulaRef>
                      </c:ext>
                    </c:extLst>
                    <c:strCache>
                      <c:ptCount val="1"/>
                      <c:pt idx="0">
                        <c:v>Measured Lapse Rate From Sounding (K/km)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Sounding!$M$5:$M$137</c15:sqref>
                        </c15:formulaRef>
                      </c:ext>
                    </c:extLst>
                    <c:numCache>
                      <c:formatCode>0.00</c:formatCode>
                      <c:ptCount val="133"/>
                      <c:pt idx="0">
                        <c:v>11.940298507462691</c:v>
                      </c:pt>
                      <c:pt idx="1">
                        <c:v>8.536585365853659</c:v>
                      </c:pt>
                      <c:pt idx="2">
                        <c:v>8.5245901639344268</c:v>
                      </c:pt>
                      <c:pt idx="3">
                        <c:v>8.1632653061224474</c:v>
                      </c:pt>
                      <c:pt idx="4">
                        <c:v>9.5541401273885356</c:v>
                      </c:pt>
                      <c:pt idx="5">
                        <c:v>9.5057034220532319</c:v>
                      </c:pt>
                      <c:pt idx="6">
                        <c:v>4.7619047619047663</c:v>
                      </c:pt>
                      <c:pt idx="7">
                        <c:v>4.2253521126760543</c:v>
                      </c:pt>
                      <c:pt idx="8">
                        <c:v>8.5889570552147259</c:v>
                      </c:pt>
                      <c:pt idx="9">
                        <c:v>0</c:v>
                      </c:pt>
                      <c:pt idx="10">
                        <c:v>8.595988538681949</c:v>
                      </c:pt>
                      <c:pt idx="11">
                        <c:v>5.2173913043478235</c:v>
                      </c:pt>
                      <c:pt idx="12">
                        <c:v>10.344827586206906</c:v>
                      </c:pt>
                      <c:pt idx="13">
                        <c:v>3.5714285714285587</c:v>
                      </c:pt>
                      <c:pt idx="14">
                        <c:v>4.3209876543209838</c:v>
                      </c:pt>
                      <c:pt idx="15">
                        <c:v>16.666666666666682</c:v>
                      </c:pt>
                      <c:pt idx="16">
                        <c:v>13.333333333333345</c:v>
                      </c:pt>
                      <c:pt idx="17">
                        <c:v>-10.000000000000142</c:v>
                      </c:pt>
                      <c:pt idx="18">
                        <c:v>-7.8947368421052815</c:v>
                      </c:pt>
                      <c:pt idx="19">
                        <c:v>-12.903225806451596</c:v>
                      </c:pt>
                      <c:pt idx="20">
                        <c:v>-14.285714285714281</c:v>
                      </c:pt>
                      <c:pt idx="21">
                        <c:v>7.5268817204301</c:v>
                      </c:pt>
                      <c:pt idx="22">
                        <c:v>7.213114754098358</c:v>
                      </c:pt>
                      <c:pt idx="23">
                        <c:v>7.2546230440967312</c:v>
                      </c:pt>
                      <c:pt idx="24">
                        <c:v>8.2987551867219924</c:v>
                      </c:pt>
                      <c:pt idx="25">
                        <c:v>5.8823529411764497</c:v>
                      </c:pt>
                      <c:pt idx="26">
                        <c:v>6.9848661233993061</c:v>
                      </c:pt>
                      <c:pt idx="27">
                        <c:v>5.7803468208092488</c:v>
                      </c:pt>
                      <c:pt idx="28">
                        <c:v>-3.8461538461539009</c:v>
                      </c:pt>
                      <c:pt idx="29">
                        <c:v>2.1052631578947416</c:v>
                      </c:pt>
                      <c:pt idx="30">
                        <c:v>7.7419354838709395</c:v>
                      </c:pt>
                      <c:pt idx="31">
                        <c:v>8.2644628099173545</c:v>
                      </c:pt>
                      <c:pt idx="32">
                        <c:v>2.7173913043478262</c:v>
                      </c:pt>
                      <c:pt idx="33">
                        <c:v>2.9288702928870411</c:v>
                      </c:pt>
                      <c:pt idx="34">
                        <c:v>6.7885117493472622</c:v>
                      </c:pt>
                      <c:pt idx="35">
                        <c:v>3.7383177570093324</c:v>
                      </c:pt>
                      <c:pt idx="36">
                        <c:v>0</c:v>
                      </c:pt>
                      <c:pt idx="37">
                        <c:v>4.4444444444444287</c:v>
                      </c:pt>
                      <c:pt idx="38">
                        <c:v>6.6985645933014286</c:v>
                      </c:pt>
                      <c:pt idx="39">
                        <c:v>6.6666666666667087</c:v>
                      </c:pt>
                      <c:pt idx="40">
                        <c:v>6.9767441860465116</c:v>
                      </c:pt>
                      <c:pt idx="41">
                        <c:v>3.805496828752637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-2.6229508196721216</c:v>
                      </c:pt>
                      <c:pt idx="45">
                        <c:v>0</c:v>
                      </c:pt>
                      <c:pt idx="46">
                        <c:v>5.6930693069306866</c:v>
                      </c:pt>
                      <c:pt idx="47">
                        <c:v>-3.8461538461538325</c:v>
                      </c:pt>
                      <c:pt idx="48">
                        <c:v>-3.8461538461538325</c:v>
                      </c:pt>
                      <c:pt idx="49">
                        <c:v>-3.0927835051546833</c:v>
                      </c:pt>
                      <c:pt idx="50">
                        <c:v>-3.7593984962406015</c:v>
                      </c:pt>
                      <c:pt idx="51">
                        <c:v>6.9767441860465276</c:v>
                      </c:pt>
                      <c:pt idx="52">
                        <c:v>6.6666666666666723</c:v>
                      </c:pt>
                      <c:pt idx="53">
                        <c:v>-3.3519553072625774</c:v>
                      </c:pt>
                      <c:pt idx="54">
                        <c:v>4.8257372654155422</c:v>
                      </c:pt>
                      <c:pt idx="55">
                        <c:v>-2.4590163934425995</c:v>
                      </c:pt>
                      <c:pt idx="56">
                        <c:v>-2.2821576763485507</c:v>
                      </c:pt>
                      <c:pt idx="57">
                        <c:v>4.7619047619048294</c:v>
                      </c:pt>
                      <c:pt idx="58">
                        <c:v>8.1395348837208807</c:v>
                      </c:pt>
                      <c:pt idx="59">
                        <c:v>6.9767441860466111</c:v>
                      </c:pt>
                      <c:pt idx="60">
                        <c:v>-2.2727272727273049</c:v>
                      </c:pt>
                      <c:pt idx="61">
                        <c:v>4.5977011494253119</c:v>
                      </c:pt>
                      <c:pt idx="62">
                        <c:v>4.0816326530611375</c:v>
                      </c:pt>
                      <c:pt idx="63">
                        <c:v>2.5974025974026032</c:v>
                      </c:pt>
                      <c:pt idx="64">
                        <c:v>-12.765957446808539</c:v>
                      </c:pt>
                      <c:pt idx="65">
                        <c:v>6.3829787234042703</c:v>
                      </c:pt>
                      <c:pt idx="66">
                        <c:v>7.0175438596490975</c:v>
                      </c:pt>
                      <c:pt idx="67">
                        <c:v>-10</c:v>
                      </c:pt>
                      <c:pt idx="68">
                        <c:v>-2.7027027027026933</c:v>
                      </c:pt>
                      <c:pt idx="69">
                        <c:v>-3.4482758620690146</c:v>
                      </c:pt>
                      <c:pt idx="70">
                        <c:v>8.5020242914979818</c:v>
                      </c:pt>
                      <c:pt idx="71">
                        <c:v>8.5937500000000107</c:v>
                      </c:pt>
                      <c:pt idx="72">
                        <c:v>-10.778443113772481</c:v>
                      </c:pt>
                      <c:pt idx="73">
                        <c:v>6.9767441860465276</c:v>
                      </c:pt>
                      <c:pt idx="74">
                        <c:v>-2.0979020979021277</c:v>
                      </c:pt>
                      <c:pt idx="75">
                        <c:v>-2.0588235294117521</c:v>
                      </c:pt>
                      <c:pt idx="76">
                        <c:v>2.7613412228796816</c:v>
                      </c:pt>
                      <c:pt idx="77">
                        <c:v>-13.888888888888889</c:v>
                      </c:pt>
                      <c:pt idx="78">
                        <c:v>5.12820512820511</c:v>
                      </c:pt>
                      <c:pt idx="79">
                        <c:v>-6.4935064935064934</c:v>
                      </c:pt>
                      <c:pt idx="80">
                        <c:v>8.292682926829281</c:v>
                      </c:pt>
                      <c:pt idx="81">
                        <c:v>-22.352941176470612</c:v>
                      </c:pt>
                      <c:pt idx="82">
                        <c:v>-7.1428571428570988</c:v>
                      </c:pt>
                      <c:pt idx="83">
                        <c:v>-5.0000000000000711</c:v>
                      </c:pt>
                      <c:pt idx="84">
                        <c:v>5.9649122807017392</c:v>
                      </c:pt>
                      <c:pt idx="85">
                        <c:v>6.3380281690141249</c:v>
                      </c:pt>
                      <c:pt idx="86">
                        <c:v>2.3980815347721824</c:v>
                      </c:pt>
                      <c:pt idx="87">
                        <c:v>-7.8431372549020724</c:v>
                      </c:pt>
                      <c:pt idx="88">
                        <c:v>-6.8796068796068726</c:v>
                      </c:pt>
                      <c:pt idx="89">
                        <c:v>8.4158415841584286</c:v>
                      </c:pt>
                      <c:pt idx="90">
                        <c:v>8.1249999999999822</c:v>
                      </c:pt>
                      <c:pt idx="91">
                        <c:v>3.2786885245901609</c:v>
                      </c:pt>
                      <c:pt idx="92">
                        <c:v>-4.3478260869565837</c:v>
                      </c:pt>
                      <c:pt idx="93">
                        <c:v>-4.5901639344262248</c:v>
                      </c:pt>
                      <c:pt idx="94">
                        <c:v>-4.2372881355932206</c:v>
                      </c:pt>
                      <c:pt idx="95">
                        <c:v>-10.526315789473648</c:v>
                      </c:pt>
                      <c:pt idx="96">
                        <c:v>0.67567567567568532</c:v>
                      </c:pt>
                      <c:pt idx="97">
                        <c:v>0.98360655737705138</c:v>
                      </c:pt>
                      <c:pt idx="98">
                        <c:v>0.88235294117646224</c:v>
                      </c:pt>
                      <c:pt idx="99">
                        <c:v>-7.0351758793969781</c:v>
                      </c:pt>
                      <c:pt idx="100">
                        <c:v>5.6338028169013885</c:v>
                      </c:pt>
                      <c:pt idx="101">
                        <c:v>5.4794520547945149</c:v>
                      </c:pt>
                      <c:pt idx="102">
                        <c:v>-6.1224489795917787</c:v>
                      </c:pt>
                      <c:pt idx="103">
                        <c:v>-5.9016393442623096</c:v>
                      </c:pt>
                      <c:pt idx="104">
                        <c:v>-5.7142857142855927</c:v>
                      </c:pt>
                      <c:pt idx="105">
                        <c:v>2.9629629629629526</c:v>
                      </c:pt>
                      <c:pt idx="106">
                        <c:v>3.278688524590164</c:v>
                      </c:pt>
                      <c:pt idx="107">
                        <c:v>3.076923076923066</c:v>
                      </c:pt>
                      <c:pt idx="108">
                        <c:v>6.349206349206364</c:v>
                      </c:pt>
                      <c:pt idx="109">
                        <c:v>-0.62500000000000888</c:v>
                      </c:pt>
                      <c:pt idx="110">
                        <c:v>-0.32786885245902103</c:v>
                      </c:pt>
                      <c:pt idx="111">
                        <c:v>-0.32786885245899777</c:v>
                      </c:pt>
                      <c:pt idx="112">
                        <c:v>-0.32786885245902103</c:v>
                      </c:pt>
                      <c:pt idx="113">
                        <c:v>-0.32894736842105732</c:v>
                      </c:pt>
                      <c:pt idx="114">
                        <c:v>-0.76923076923078015</c:v>
                      </c:pt>
                      <c:pt idx="115">
                        <c:v>6.0416666666666634</c:v>
                      </c:pt>
                      <c:pt idx="116">
                        <c:v>5.9016393442622865</c:v>
                      </c:pt>
                      <c:pt idx="117">
                        <c:v>5.8823529411769719</c:v>
                      </c:pt>
                      <c:pt idx="118">
                        <c:v>-9.7560975609756095</c:v>
                      </c:pt>
                      <c:pt idx="119">
                        <c:v>2.19780219780219</c:v>
                      </c:pt>
                      <c:pt idx="120">
                        <c:v>1.639344262295082</c:v>
                      </c:pt>
                      <c:pt idx="121">
                        <c:v>-11.111111111111269</c:v>
                      </c:pt>
                      <c:pt idx="122">
                        <c:v>-5.0955414012738895</c:v>
                      </c:pt>
                      <c:pt idx="123">
                        <c:v>-4.9504950495049505</c:v>
                      </c:pt>
                      <c:pt idx="124">
                        <c:v>0.48543689320389038</c:v>
                      </c:pt>
                      <c:pt idx="125">
                        <c:v>0.27447392497712458</c:v>
                      </c:pt>
                      <c:pt idx="126">
                        <c:v>-7.1428571428571317</c:v>
                      </c:pt>
                      <c:pt idx="127">
                        <c:v>-6.8897637795275593</c:v>
                      </c:pt>
                      <c:pt idx="128">
                        <c:v>1.1560693641618456</c:v>
                      </c:pt>
                      <c:pt idx="129">
                        <c:v>-16.393442622950818</c:v>
                      </c:pt>
                      <c:pt idx="130">
                        <c:v>-3.3057851239669303</c:v>
                      </c:pt>
                      <c:pt idx="131">
                        <c:v>-2.8571428571428976</c:v>
                      </c:pt>
                      <c:pt idx="132">
                        <c:v>1.6988543371522096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Sounding!$Q$5:$Q$137</c15:sqref>
                        </c15:formulaRef>
                      </c:ext>
                    </c:extLst>
                    <c:numCache>
                      <c:formatCode>General</c:formatCode>
                      <c:ptCount val="133"/>
                      <c:pt idx="0">
                        <c:v>1.516</c:v>
                      </c:pt>
                      <c:pt idx="1">
                        <c:v>1.583</c:v>
                      </c:pt>
                      <c:pt idx="2">
                        <c:v>1.829</c:v>
                      </c:pt>
                      <c:pt idx="3">
                        <c:v>2.1339999999999999</c:v>
                      </c:pt>
                      <c:pt idx="4">
                        <c:v>2.2810000000000001</c:v>
                      </c:pt>
                      <c:pt idx="5">
                        <c:v>2.4380000000000002</c:v>
                      </c:pt>
                      <c:pt idx="6">
                        <c:v>2.7010000000000001</c:v>
                      </c:pt>
                      <c:pt idx="7">
                        <c:v>2.7429999999999999</c:v>
                      </c:pt>
                      <c:pt idx="8">
                        <c:v>2.8849999999999998</c:v>
                      </c:pt>
                      <c:pt idx="9">
                        <c:v>3.048</c:v>
                      </c:pt>
                      <c:pt idx="10">
                        <c:v>3.05</c:v>
                      </c:pt>
                      <c:pt idx="11">
                        <c:v>3.399</c:v>
                      </c:pt>
                      <c:pt idx="12">
                        <c:v>3.5139999999999998</c:v>
                      </c:pt>
                      <c:pt idx="13">
                        <c:v>3.63</c:v>
                      </c:pt>
                      <c:pt idx="14">
                        <c:v>3.6579999999999999</c:v>
                      </c:pt>
                      <c:pt idx="15">
                        <c:v>3.82</c:v>
                      </c:pt>
                      <c:pt idx="16">
                        <c:v>3.8919999999999999</c:v>
                      </c:pt>
                      <c:pt idx="17">
                        <c:v>3.952</c:v>
                      </c:pt>
                      <c:pt idx="18">
                        <c:v>3.9620000000000002</c:v>
                      </c:pt>
                      <c:pt idx="19">
                        <c:v>4</c:v>
                      </c:pt>
                      <c:pt idx="20">
                        <c:v>4.0620000000000003</c:v>
                      </c:pt>
                      <c:pt idx="21">
                        <c:v>4.1740000000000004</c:v>
                      </c:pt>
                      <c:pt idx="22">
                        <c:v>4.2670000000000003</c:v>
                      </c:pt>
                      <c:pt idx="23">
                        <c:v>4.8769999999999998</c:v>
                      </c:pt>
                      <c:pt idx="24">
                        <c:v>5.58</c:v>
                      </c:pt>
                      <c:pt idx="25">
                        <c:v>6.0620000000000003</c:v>
                      </c:pt>
                      <c:pt idx="26">
                        <c:v>6.0960000000000001</c:v>
                      </c:pt>
                      <c:pt idx="27">
                        <c:v>6.9550000000000001</c:v>
                      </c:pt>
                      <c:pt idx="28">
                        <c:v>7.1280000000000001</c:v>
                      </c:pt>
                      <c:pt idx="29">
                        <c:v>7.18</c:v>
                      </c:pt>
                      <c:pt idx="30">
                        <c:v>7.4649999999999999</c:v>
                      </c:pt>
                      <c:pt idx="31">
                        <c:v>7.62</c:v>
                      </c:pt>
                      <c:pt idx="32">
                        <c:v>7.7409999999999997</c:v>
                      </c:pt>
                      <c:pt idx="33">
                        <c:v>7.9249999999999998</c:v>
                      </c:pt>
                      <c:pt idx="34">
                        <c:v>8.1639999999999997</c:v>
                      </c:pt>
                      <c:pt idx="35">
                        <c:v>8.93</c:v>
                      </c:pt>
                      <c:pt idx="36">
                        <c:v>9.1440000000000001</c:v>
                      </c:pt>
                      <c:pt idx="37">
                        <c:v>9.15</c:v>
                      </c:pt>
                      <c:pt idx="38">
                        <c:v>9.24</c:v>
                      </c:pt>
                      <c:pt idx="39">
                        <c:v>9.4489999999999998</c:v>
                      </c:pt>
                      <c:pt idx="40">
                        <c:v>9.5839999999999996</c:v>
                      </c:pt>
                      <c:pt idx="41">
                        <c:v>9.7989999999999995</c:v>
                      </c:pt>
                      <c:pt idx="42">
                        <c:v>10.272</c:v>
                      </c:pt>
                      <c:pt idx="43">
                        <c:v>10.35</c:v>
                      </c:pt>
                      <c:pt idx="44">
                        <c:v>10.363</c:v>
                      </c:pt>
                      <c:pt idx="45">
                        <c:v>10.667999999999999</c:v>
                      </c:pt>
                      <c:pt idx="46">
                        <c:v>10.67</c:v>
                      </c:pt>
                      <c:pt idx="47">
                        <c:v>11.478</c:v>
                      </c:pt>
                      <c:pt idx="48">
                        <c:v>11.582000000000001</c:v>
                      </c:pt>
                      <c:pt idx="49">
                        <c:v>11.79</c:v>
                      </c:pt>
                      <c:pt idx="50">
                        <c:v>11.887</c:v>
                      </c:pt>
                      <c:pt idx="51">
                        <c:v>12.02</c:v>
                      </c:pt>
                      <c:pt idx="52">
                        <c:v>12.192</c:v>
                      </c:pt>
                      <c:pt idx="53">
                        <c:v>12.432</c:v>
                      </c:pt>
                      <c:pt idx="54">
                        <c:v>12.611000000000001</c:v>
                      </c:pt>
                      <c:pt idx="55">
                        <c:v>12.984</c:v>
                      </c:pt>
                      <c:pt idx="56">
                        <c:v>13.106</c:v>
                      </c:pt>
                      <c:pt idx="57">
                        <c:v>13.587999999999999</c:v>
                      </c:pt>
                      <c:pt idx="58">
                        <c:v>13.63</c:v>
                      </c:pt>
                      <c:pt idx="59">
                        <c:v>13.715999999999999</c:v>
                      </c:pt>
                      <c:pt idx="60">
                        <c:v>13.759</c:v>
                      </c:pt>
                      <c:pt idx="61">
                        <c:v>13.847</c:v>
                      </c:pt>
                      <c:pt idx="62">
                        <c:v>14.021000000000001</c:v>
                      </c:pt>
                      <c:pt idx="63">
                        <c:v>14.07</c:v>
                      </c:pt>
                      <c:pt idx="64">
                        <c:v>14.301</c:v>
                      </c:pt>
                      <c:pt idx="65">
                        <c:v>14.348000000000001</c:v>
                      </c:pt>
                      <c:pt idx="66">
                        <c:v>14.63</c:v>
                      </c:pt>
                      <c:pt idx="67">
                        <c:v>14.686999999999999</c:v>
                      </c:pt>
                      <c:pt idx="68">
                        <c:v>14.787000000000001</c:v>
                      </c:pt>
                      <c:pt idx="69">
                        <c:v>14.935</c:v>
                      </c:pt>
                      <c:pt idx="70">
                        <c:v>14.993</c:v>
                      </c:pt>
                      <c:pt idx="71">
                        <c:v>15.24</c:v>
                      </c:pt>
                      <c:pt idx="72">
                        <c:v>15.368</c:v>
                      </c:pt>
                      <c:pt idx="73">
                        <c:v>15.535</c:v>
                      </c:pt>
                      <c:pt idx="74">
                        <c:v>15.707000000000001</c:v>
                      </c:pt>
                      <c:pt idx="75">
                        <c:v>15.85</c:v>
                      </c:pt>
                      <c:pt idx="76">
                        <c:v>16.190000000000001</c:v>
                      </c:pt>
                      <c:pt idx="77">
                        <c:v>16.696999999999999</c:v>
                      </c:pt>
                      <c:pt idx="78">
                        <c:v>16.841000000000001</c:v>
                      </c:pt>
                      <c:pt idx="79">
                        <c:v>16.997</c:v>
                      </c:pt>
                      <c:pt idx="80">
                        <c:v>17.305</c:v>
                      </c:pt>
                      <c:pt idx="81">
                        <c:v>17.715</c:v>
                      </c:pt>
                      <c:pt idx="82">
                        <c:v>17.885000000000002</c:v>
                      </c:pt>
                      <c:pt idx="83">
                        <c:v>17.983000000000001</c:v>
                      </c:pt>
                      <c:pt idx="84">
                        <c:v>18.003</c:v>
                      </c:pt>
                      <c:pt idx="85">
                        <c:v>18.288</c:v>
                      </c:pt>
                      <c:pt idx="86">
                        <c:v>18.43</c:v>
                      </c:pt>
                      <c:pt idx="87">
                        <c:v>18.847000000000001</c:v>
                      </c:pt>
                      <c:pt idx="88">
                        <c:v>18.898</c:v>
                      </c:pt>
                      <c:pt idx="89">
                        <c:v>19.305</c:v>
                      </c:pt>
                      <c:pt idx="90">
                        <c:v>19.507000000000001</c:v>
                      </c:pt>
                      <c:pt idx="91">
                        <c:v>19.667000000000002</c:v>
                      </c:pt>
                      <c:pt idx="92">
                        <c:v>20.094000000000001</c:v>
                      </c:pt>
                      <c:pt idx="93">
                        <c:v>20.117000000000001</c:v>
                      </c:pt>
                      <c:pt idx="94">
                        <c:v>20.422000000000001</c:v>
                      </c:pt>
                      <c:pt idx="95">
                        <c:v>20.54</c:v>
                      </c:pt>
                      <c:pt idx="96">
                        <c:v>20.577999999999999</c:v>
                      </c:pt>
                      <c:pt idx="97">
                        <c:v>20.725999999999999</c:v>
                      </c:pt>
                      <c:pt idx="98">
                        <c:v>21.335999999999999</c:v>
                      </c:pt>
                      <c:pt idx="99">
                        <c:v>21.675999999999998</c:v>
                      </c:pt>
                      <c:pt idx="100">
                        <c:v>21.875</c:v>
                      </c:pt>
                      <c:pt idx="101">
                        <c:v>21.946000000000002</c:v>
                      </c:pt>
                      <c:pt idx="102">
                        <c:v>22.457000000000001</c:v>
                      </c:pt>
                      <c:pt idx="103">
                        <c:v>22.555</c:v>
                      </c:pt>
                      <c:pt idx="104">
                        <c:v>22.86</c:v>
                      </c:pt>
                      <c:pt idx="105">
                        <c:v>22.895</c:v>
                      </c:pt>
                      <c:pt idx="106">
                        <c:v>23.164999999999999</c:v>
                      </c:pt>
                      <c:pt idx="107">
                        <c:v>23.47</c:v>
                      </c:pt>
                      <c:pt idx="108">
                        <c:v>23.73</c:v>
                      </c:pt>
                      <c:pt idx="109">
                        <c:v>23.919</c:v>
                      </c:pt>
                      <c:pt idx="110">
                        <c:v>24.079000000000001</c:v>
                      </c:pt>
                      <c:pt idx="111">
                        <c:v>24.384</c:v>
                      </c:pt>
                      <c:pt idx="112">
                        <c:v>24.689</c:v>
                      </c:pt>
                      <c:pt idx="113">
                        <c:v>24.994</c:v>
                      </c:pt>
                      <c:pt idx="114">
                        <c:v>25.297999999999998</c:v>
                      </c:pt>
                      <c:pt idx="115">
                        <c:v>25.428000000000001</c:v>
                      </c:pt>
                      <c:pt idx="116">
                        <c:v>25.908000000000001</c:v>
                      </c:pt>
                      <c:pt idx="117">
                        <c:v>26.213000000000001</c:v>
                      </c:pt>
                      <c:pt idx="118">
                        <c:v>26.23</c:v>
                      </c:pt>
                      <c:pt idx="119">
                        <c:v>26.64</c:v>
                      </c:pt>
                      <c:pt idx="120">
                        <c:v>26.821999999999999</c:v>
                      </c:pt>
                      <c:pt idx="121">
                        <c:v>27.126999999999999</c:v>
                      </c:pt>
                      <c:pt idx="122">
                        <c:v>27.117999999999999</c:v>
                      </c:pt>
                      <c:pt idx="123">
                        <c:v>27.431999999999999</c:v>
                      </c:pt>
                      <c:pt idx="124">
                        <c:v>27.835999999999999</c:v>
                      </c:pt>
                      <c:pt idx="125">
                        <c:v>28.042000000000002</c:v>
                      </c:pt>
                      <c:pt idx="126">
                        <c:v>29.135000000000002</c:v>
                      </c:pt>
                      <c:pt idx="127">
                        <c:v>29.260999999999999</c:v>
                      </c:pt>
                      <c:pt idx="128">
                        <c:v>29.768999999999998</c:v>
                      </c:pt>
                      <c:pt idx="129">
                        <c:v>30.114999999999998</c:v>
                      </c:pt>
                      <c:pt idx="130">
                        <c:v>30.359000000000002</c:v>
                      </c:pt>
                      <c:pt idx="131">
                        <c:v>30.48</c:v>
                      </c:pt>
                      <c:pt idx="132">
                        <c:v>30.55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90AA-4FF0-99D3-19B08C2B8ACF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Sounding!$O$2</c15:sqref>
                        </c15:formulaRef>
                      </c:ext>
                    </c:extLst>
                    <c:strCache>
                      <c:ptCount val="1"/>
                      <c:pt idx="0">
                        <c:v>Lapse Rate From Satellite Wavelength Measurement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Sounding!$O$5:$O$137</c15:sqref>
                        </c15:formulaRef>
                      </c:ext>
                    </c:extLst>
                    <c:numCache>
                      <c:formatCode>0.00</c:formatCode>
                      <c:ptCount val="133"/>
                      <c:pt idx="0">
                        <c:v>9.5046063666500427</c:v>
                      </c:pt>
                      <c:pt idx="1">
                        <c:v>9.4674894678245654</c:v>
                      </c:pt>
                      <c:pt idx="2">
                        <c:v>9.2473567133541543</c:v>
                      </c:pt>
                      <c:pt idx="3">
                        <c:v>9.3012220413944338</c:v>
                      </c:pt>
                      <c:pt idx="4">
                        <c:v>9.3935042816185454</c:v>
                      </c:pt>
                      <c:pt idx="5">
                        <c:v>9.5133335429911323</c:v>
                      </c:pt>
                      <c:pt idx="6">
                        <c:v>9.5159942674853681</c:v>
                      </c:pt>
                      <c:pt idx="7">
                        <c:v>9.5162071254449057</c:v>
                      </c:pt>
                      <c:pt idx="8">
                        <c:v>9.400708193186686</c:v>
                      </c:pt>
                      <c:pt idx="9">
                        <c:v>9.2674784423418046</c:v>
                      </c:pt>
                      <c:pt idx="10">
                        <c:v>9.3147892418858191</c:v>
                      </c:pt>
                      <c:pt idx="11">
                        <c:v>9.3202894583012448</c:v>
                      </c:pt>
                      <c:pt idx="12">
                        <c:v>9.3213895015843296</c:v>
                      </c:pt>
                      <c:pt idx="13">
                        <c:v>9.3235895881505009</c:v>
                      </c:pt>
                      <c:pt idx="14">
                        <c:v>9.3237729286976805</c:v>
                      </c:pt>
                      <c:pt idx="15">
                        <c:v>9.3250563125279466</c:v>
                      </c:pt>
                      <c:pt idx="16">
                        <c:v>9.327256399094118</c:v>
                      </c:pt>
                      <c:pt idx="17">
                        <c:v>9.3287231234715655</c:v>
                      </c:pt>
                      <c:pt idx="18">
                        <c:v>9.3285397829243841</c:v>
                      </c:pt>
                      <c:pt idx="19">
                        <c:v>9.2338017771397354</c:v>
                      </c:pt>
                      <c:pt idx="20">
                        <c:v>9.1289725579724976</c:v>
                      </c:pt>
                      <c:pt idx="21">
                        <c:v>8.8914713007586634</c:v>
                      </c:pt>
                      <c:pt idx="22">
                        <c:v>8.6267271348912793</c:v>
                      </c:pt>
                      <c:pt idx="23">
                        <c:v>8.3501015869425306</c:v>
                      </c:pt>
                      <c:pt idx="24">
                        <c:v>7.7906441432931279</c:v>
                      </c:pt>
                      <c:pt idx="25">
                        <c:v>7.3479525940732238</c:v>
                      </c:pt>
                      <c:pt idx="26">
                        <c:v>7.3499489689203035</c:v>
                      </c:pt>
                      <c:pt idx="27">
                        <c:v>5.9733551786318131</c:v>
                      </c:pt>
                      <c:pt idx="28">
                        <c:v>5.6116402849647349</c:v>
                      </c:pt>
                      <c:pt idx="29">
                        <c:v>5.4781544393872847</c:v>
                      </c:pt>
                      <c:pt idx="30">
                        <c:v>5.6186662605823239</c:v>
                      </c:pt>
                      <c:pt idx="31">
                        <c:v>5.6397441874350918</c:v>
                      </c:pt>
                      <c:pt idx="32">
                        <c:v>4.716991837081058</c:v>
                      </c:pt>
                      <c:pt idx="33">
                        <c:v>3.0595278117991107</c:v>
                      </c:pt>
                      <c:pt idx="34">
                        <c:v>2.5849824015247869</c:v>
                      </c:pt>
                      <c:pt idx="35">
                        <c:v>1.371239708989652</c:v>
                      </c:pt>
                      <c:pt idx="36">
                        <c:v>1.0394049592619332</c:v>
                      </c:pt>
                      <c:pt idx="37">
                        <c:v>0.85594197718050324</c:v>
                      </c:pt>
                      <c:pt idx="38">
                        <c:v>0.68654882307694898</c:v>
                      </c:pt>
                      <c:pt idx="39">
                        <c:v>0.36897888254394751</c:v>
                      </c:pt>
                      <c:pt idx="40">
                        <c:v>0.40639532074412443</c:v>
                      </c:pt>
                      <c:pt idx="41">
                        <c:v>0.65444780566130767</c:v>
                      </c:pt>
                      <c:pt idx="42">
                        <c:v>1.2692915555638269</c:v>
                      </c:pt>
                      <c:pt idx="43">
                        <c:v>1.4460890070489967</c:v>
                      </c:pt>
                      <c:pt idx="44">
                        <c:v>1.6210351763196602</c:v>
                      </c:pt>
                      <c:pt idx="45">
                        <c:v>4.5745605526063473</c:v>
                      </c:pt>
                      <c:pt idx="46">
                        <c:v>4.5745605526063473</c:v>
                      </c:pt>
                      <c:pt idx="47">
                        <c:v>4.1216694902021764</c:v>
                      </c:pt>
                      <c:pt idx="48">
                        <c:v>4.1112910017218525</c:v>
                      </c:pt>
                      <c:pt idx="49">
                        <c:v>6.0528484802791036</c:v>
                      </c:pt>
                      <c:pt idx="50">
                        <c:v>5.9295656816606392</c:v>
                      </c:pt>
                      <c:pt idx="51">
                        <c:v>6.383534753223179</c:v>
                      </c:pt>
                      <c:pt idx="52">
                        <c:v>6.9363021377223895</c:v>
                      </c:pt>
                      <c:pt idx="53">
                        <c:v>6.8547257798128554</c:v>
                      </c:pt>
                      <c:pt idx="54">
                        <c:v>6.8466213792986963</c:v>
                      </c:pt>
                      <c:pt idx="55">
                        <c:v>6.6617800172077937</c:v>
                      </c:pt>
                      <c:pt idx="56">
                        <c:v>6.6574384631619656</c:v>
                      </c:pt>
                      <c:pt idx="57">
                        <c:v>8.0433730593780304</c:v>
                      </c:pt>
                      <c:pt idx="58">
                        <c:v>8.1238497897426818</c:v>
                      </c:pt>
                      <c:pt idx="59">
                        <c:v>8.0506168818135837</c:v>
                      </c:pt>
                      <c:pt idx="60">
                        <c:v>8.1315367891018067</c:v>
                      </c:pt>
                      <c:pt idx="61">
                        <c:v>8.2817355182777703</c:v>
                      </c:pt>
                      <c:pt idx="62">
                        <c:v>8.5680843513001399</c:v>
                      </c:pt>
                      <c:pt idx="63">
                        <c:v>8.4325694954267352</c:v>
                      </c:pt>
                      <c:pt idx="64">
                        <c:v>7.9029225595678181</c:v>
                      </c:pt>
                      <c:pt idx="65">
                        <c:v>7.7286259812381299</c:v>
                      </c:pt>
                      <c:pt idx="66">
                        <c:v>6.9033521828978062</c:v>
                      </c:pt>
                      <c:pt idx="67">
                        <c:v>7.1080899438707554</c:v>
                      </c:pt>
                      <c:pt idx="68">
                        <c:v>7.382502309499964</c:v>
                      </c:pt>
                      <c:pt idx="69">
                        <c:v>7.7362888677815258</c:v>
                      </c:pt>
                      <c:pt idx="70">
                        <c:v>7.7343731461456766</c:v>
                      </c:pt>
                      <c:pt idx="71">
                        <c:v>7.838830071752823</c:v>
                      </c:pt>
                      <c:pt idx="72">
                        <c:v>7.5919104734367</c:v>
                      </c:pt>
                      <c:pt idx="73">
                        <c:v>7.2026631094582232</c:v>
                      </c:pt>
                      <c:pt idx="74">
                        <c:v>6.820403473182731</c:v>
                      </c:pt>
                      <c:pt idx="75">
                        <c:v>6.4995568920088989</c:v>
                      </c:pt>
                      <c:pt idx="76">
                        <c:v>8.3040989076518148</c:v>
                      </c:pt>
                      <c:pt idx="77">
                        <c:v>8.5897118840562481</c:v>
                      </c:pt>
                      <c:pt idx="78">
                        <c:v>8.6434728618077692</c:v>
                      </c:pt>
                      <c:pt idx="79">
                        <c:v>8.7109062218158382</c:v>
                      </c:pt>
                      <c:pt idx="80">
                        <c:v>8.881092188671035</c:v>
                      </c:pt>
                      <c:pt idx="81">
                        <c:v>9.0571986832641063</c:v>
                      </c:pt>
                      <c:pt idx="82">
                        <c:v>9.0951574519490865</c:v>
                      </c:pt>
                      <c:pt idx="83">
                        <c:v>9.1424828023301767</c:v>
                      </c:pt>
                      <c:pt idx="84">
                        <c:v>9.1421797291807554</c:v>
                      </c:pt>
                      <c:pt idx="85">
                        <c:v>8.8832207682664226</c:v>
                      </c:pt>
                      <c:pt idx="86">
                        <c:v>8.5794672632770386</c:v>
                      </c:pt>
                      <c:pt idx="87">
                        <c:v>8.4502749539830582</c:v>
                      </c:pt>
                      <c:pt idx="88">
                        <c:v>8.4477456027607261</c:v>
                      </c:pt>
                      <c:pt idx="89">
                        <c:v>9.2811986344916075</c:v>
                      </c:pt>
                      <c:pt idx="90">
                        <c:v>9.5417411422182141</c:v>
                      </c:pt>
                      <c:pt idx="91">
                        <c:v>9.5726144847226866</c:v>
                      </c:pt>
                      <c:pt idx="92">
                        <c:v>9.6729337758721954</c:v>
                      </c:pt>
                      <c:pt idx="93">
                        <c:v>9.6728739095710754</c:v>
                      </c:pt>
                      <c:pt idx="94">
                        <c:v>9.5431829223035276</c:v>
                      </c:pt>
                      <c:pt idx="95">
                        <c:v>9.6717364498497886</c:v>
                      </c:pt>
                      <c:pt idx="96">
                        <c:v>9.6714969846453087</c:v>
                      </c:pt>
                      <c:pt idx="97">
                        <c:v>9.6492576931246283</c:v>
                      </c:pt>
                      <c:pt idx="98">
                        <c:v>9.3694956083091974</c:v>
                      </c:pt>
                      <c:pt idx="99">
                        <c:v>9.4793508944722245</c:v>
                      </c:pt>
                      <c:pt idx="100">
                        <c:v>9.5416209938777712</c:v>
                      </c:pt>
                      <c:pt idx="101">
                        <c:v>9.5715501949249919</c:v>
                      </c:pt>
                      <c:pt idx="102">
                        <c:v>9.5745302063585349</c:v>
                      </c:pt>
                      <c:pt idx="103">
                        <c:v>9.5738916324799188</c:v>
                      </c:pt>
                      <c:pt idx="104">
                        <c:v>9.5995882028902955</c:v>
                      </c:pt>
                      <c:pt idx="105">
                        <c:v>9.5717630528845312</c:v>
                      </c:pt>
                      <c:pt idx="106">
                        <c:v>9.4082929209480639</c:v>
                      </c:pt>
                      <c:pt idx="107">
                        <c:v>8.654248796009421</c:v>
                      </c:pt>
                      <c:pt idx="108">
                        <c:v>9.0073327567292232</c:v>
                      </c:pt>
                      <c:pt idx="109">
                        <c:v>9.2526546731341988</c:v>
                      </c:pt>
                      <c:pt idx="110">
                        <c:v>9.4495326955249972</c:v>
                      </c:pt>
                      <c:pt idx="111">
                        <c:v>8.5999565048354576</c:v>
                      </c:pt>
                      <c:pt idx="112">
                        <c:v>8.5336123789172156</c:v>
                      </c:pt>
                      <c:pt idx="113">
                        <c:v>8.9568037277617929</c:v>
                      </c:pt>
                      <c:pt idx="114">
                        <c:v>9.0617439490290241</c:v>
                      </c:pt>
                      <c:pt idx="115">
                        <c:v>9.0613943132009531</c:v>
                      </c:pt>
                      <c:pt idx="116">
                        <c:v>9.1209066132420453</c:v>
                      </c:pt>
                      <c:pt idx="117">
                        <c:v>9.126773510751832</c:v>
                      </c:pt>
                      <c:pt idx="118">
                        <c:v>9.2197949334994984</c:v>
                      </c:pt>
                      <c:pt idx="119">
                        <c:v>9.1621825570425717</c:v>
                      </c:pt>
                      <c:pt idx="120">
                        <c:v>9.1633948496402571</c:v>
                      </c:pt>
                      <c:pt idx="121">
                        <c:v>9.2110827237336874</c:v>
                      </c:pt>
                      <c:pt idx="122">
                        <c:v>9.211363762758392</c:v>
                      </c:pt>
                      <c:pt idx="123">
                        <c:v>8.9568037277617929</c:v>
                      </c:pt>
                      <c:pt idx="124">
                        <c:v>8.8930122344052069</c:v>
                      </c:pt>
                      <c:pt idx="125">
                        <c:v>8.8934379503242855</c:v>
                      </c:pt>
                      <c:pt idx="126">
                        <c:v>8.3138828905029598</c:v>
                      </c:pt>
                      <c:pt idx="127">
                        <c:v>8.2339050459809773</c:v>
                      </c:pt>
                      <c:pt idx="128">
                        <c:v>8.7568721082756564</c:v>
                      </c:pt>
                      <c:pt idx="129">
                        <c:v>9.0425139784851432</c:v>
                      </c:pt>
                      <c:pt idx="130">
                        <c:v>9.179887391991592</c:v>
                      </c:pt>
                      <c:pt idx="131">
                        <c:v>9.2706621654944374</c:v>
                      </c:pt>
                      <c:pt idx="132">
                        <c:v>9.3943590393623175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Sounding!$Q$5:$Q$137</c15:sqref>
                        </c15:formulaRef>
                      </c:ext>
                    </c:extLst>
                    <c:numCache>
                      <c:formatCode>General</c:formatCode>
                      <c:ptCount val="133"/>
                      <c:pt idx="0">
                        <c:v>1.516</c:v>
                      </c:pt>
                      <c:pt idx="1">
                        <c:v>1.583</c:v>
                      </c:pt>
                      <c:pt idx="2">
                        <c:v>1.829</c:v>
                      </c:pt>
                      <c:pt idx="3">
                        <c:v>2.1339999999999999</c:v>
                      </c:pt>
                      <c:pt idx="4">
                        <c:v>2.2810000000000001</c:v>
                      </c:pt>
                      <c:pt idx="5">
                        <c:v>2.4380000000000002</c:v>
                      </c:pt>
                      <c:pt idx="6">
                        <c:v>2.7010000000000001</c:v>
                      </c:pt>
                      <c:pt idx="7">
                        <c:v>2.7429999999999999</c:v>
                      </c:pt>
                      <c:pt idx="8">
                        <c:v>2.8849999999999998</c:v>
                      </c:pt>
                      <c:pt idx="9">
                        <c:v>3.048</c:v>
                      </c:pt>
                      <c:pt idx="10">
                        <c:v>3.05</c:v>
                      </c:pt>
                      <c:pt idx="11">
                        <c:v>3.399</c:v>
                      </c:pt>
                      <c:pt idx="12">
                        <c:v>3.5139999999999998</c:v>
                      </c:pt>
                      <c:pt idx="13">
                        <c:v>3.63</c:v>
                      </c:pt>
                      <c:pt idx="14">
                        <c:v>3.6579999999999999</c:v>
                      </c:pt>
                      <c:pt idx="15">
                        <c:v>3.82</c:v>
                      </c:pt>
                      <c:pt idx="16">
                        <c:v>3.8919999999999999</c:v>
                      </c:pt>
                      <c:pt idx="17">
                        <c:v>3.952</c:v>
                      </c:pt>
                      <c:pt idx="18">
                        <c:v>3.9620000000000002</c:v>
                      </c:pt>
                      <c:pt idx="19">
                        <c:v>4</c:v>
                      </c:pt>
                      <c:pt idx="20">
                        <c:v>4.0620000000000003</c:v>
                      </c:pt>
                      <c:pt idx="21">
                        <c:v>4.1740000000000004</c:v>
                      </c:pt>
                      <c:pt idx="22">
                        <c:v>4.2670000000000003</c:v>
                      </c:pt>
                      <c:pt idx="23">
                        <c:v>4.8769999999999998</c:v>
                      </c:pt>
                      <c:pt idx="24">
                        <c:v>5.58</c:v>
                      </c:pt>
                      <c:pt idx="25">
                        <c:v>6.0620000000000003</c:v>
                      </c:pt>
                      <c:pt idx="26">
                        <c:v>6.0960000000000001</c:v>
                      </c:pt>
                      <c:pt idx="27">
                        <c:v>6.9550000000000001</c:v>
                      </c:pt>
                      <c:pt idx="28">
                        <c:v>7.1280000000000001</c:v>
                      </c:pt>
                      <c:pt idx="29">
                        <c:v>7.18</c:v>
                      </c:pt>
                      <c:pt idx="30">
                        <c:v>7.4649999999999999</c:v>
                      </c:pt>
                      <c:pt idx="31">
                        <c:v>7.62</c:v>
                      </c:pt>
                      <c:pt idx="32">
                        <c:v>7.7409999999999997</c:v>
                      </c:pt>
                      <c:pt idx="33">
                        <c:v>7.9249999999999998</c:v>
                      </c:pt>
                      <c:pt idx="34">
                        <c:v>8.1639999999999997</c:v>
                      </c:pt>
                      <c:pt idx="35">
                        <c:v>8.93</c:v>
                      </c:pt>
                      <c:pt idx="36">
                        <c:v>9.1440000000000001</c:v>
                      </c:pt>
                      <c:pt idx="37">
                        <c:v>9.15</c:v>
                      </c:pt>
                      <c:pt idx="38">
                        <c:v>9.24</c:v>
                      </c:pt>
                      <c:pt idx="39">
                        <c:v>9.4489999999999998</c:v>
                      </c:pt>
                      <c:pt idx="40">
                        <c:v>9.5839999999999996</c:v>
                      </c:pt>
                      <c:pt idx="41">
                        <c:v>9.7989999999999995</c:v>
                      </c:pt>
                      <c:pt idx="42">
                        <c:v>10.272</c:v>
                      </c:pt>
                      <c:pt idx="43">
                        <c:v>10.35</c:v>
                      </c:pt>
                      <c:pt idx="44">
                        <c:v>10.363</c:v>
                      </c:pt>
                      <c:pt idx="45">
                        <c:v>10.667999999999999</c:v>
                      </c:pt>
                      <c:pt idx="46">
                        <c:v>10.67</c:v>
                      </c:pt>
                      <c:pt idx="47">
                        <c:v>11.478</c:v>
                      </c:pt>
                      <c:pt idx="48">
                        <c:v>11.582000000000001</c:v>
                      </c:pt>
                      <c:pt idx="49">
                        <c:v>11.79</c:v>
                      </c:pt>
                      <c:pt idx="50">
                        <c:v>11.887</c:v>
                      </c:pt>
                      <c:pt idx="51">
                        <c:v>12.02</c:v>
                      </c:pt>
                      <c:pt idx="52">
                        <c:v>12.192</c:v>
                      </c:pt>
                      <c:pt idx="53">
                        <c:v>12.432</c:v>
                      </c:pt>
                      <c:pt idx="54">
                        <c:v>12.611000000000001</c:v>
                      </c:pt>
                      <c:pt idx="55">
                        <c:v>12.984</c:v>
                      </c:pt>
                      <c:pt idx="56">
                        <c:v>13.106</c:v>
                      </c:pt>
                      <c:pt idx="57">
                        <c:v>13.587999999999999</c:v>
                      </c:pt>
                      <c:pt idx="58">
                        <c:v>13.63</c:v>
                      </c:pt>
                      <c:pt idx="59">
                        <c:v>13.715999999999999</c:v>
                      </c:pt>
                      <c:pt idx="60">
                        <c:v>13.759</c:v>
                      </c:pt>
                      <c:pt idx="61">
                        <c:v>13.847</c:v>
                      </c:pt>
                      <c:pt idx="62">
                        <c:v>14.021000000000001</c:v>
                      </c:pt>
                      <c:pt idx="63">
                        <c:v>14.07</c:v>
                      </c:pt>
                      <c:pt idx="64">
                        <c:v>14.301</c:v>
                      </c:pt>
                      <c:pt idx="65">
                        <c:v>14.348000000000001</c:v>
                      </c:pt>
                      <c:pt idx="66">
                        <c:v>14.63</c:v>
                      </c:pt>
                      <c:pt idx="67">
                        <c:v>14.686999999999999</c:v>
                      </c:pt>
                      <c:pt idx="68">
                        <c:v>14.787000000000001</c:v>
                      </c:pt>
                      <c:pt idx="69">
                        <c:v>14.935</c:v>
                      </c:pt>
                      <c:pt idx="70">
                        <c:v>14.993</c:v>
                      </c:pt>
                      <c:pt idx="71">
                        <c:v>15.24</c:v>
                      </c:pt>
                      <c:pt idx="72">
                        <c:v>15.368</c:v>
                      </c:pt>
                      <c:pt idx="73">
                        <c:v>15.535</c:v>
                      </c:pt>
                      <c:pt idx="74">
                        <c:v>15.707000000000001</c:v>
                      </c:pt>
                      <c:pt idx="75">
                        <c:v>15.85</c:v>
                      </c:pt>
                      <c:pt idx="76">
                        <c:v>16.190000000000001</c:v>
                      </c:pt>
                      <c:pt idx="77">
                        <c:v>16.696999999999999</c:v>
                      </c:pt>
                      <c:pt idx="78">
                        <c:v>16.841000000000001</c:v>
                      </c:pt>
                      <c:pt idx="79">
                        <c:v>16.997</c:v>
                      </c:pt>
                      <c:pt idx="80">
                        <c:v>17.305</c:v>
                      </c:pt>
                      <c:pt idx="81">
                        <c:v>17.715</c:v>
                      </c:pt>
                      <c:pt idx="82">
                        <c:v>17.885000000000002</c:v>
                      </c:pt>
                      <c:pt idx="83">
                        <c:v>17.983000000000001</c:v>
                      </c:pt>
                      <c:pt idx="84">
                        <c:v>18.003</c:v>
                      </c:pt>
                      <c:pt idx="85">
                        <c:v>18.288</c:v>
                      </c:pt>
                      <c:pt idx="86">
                        <c:v>18.43</c:v>
                      </c:pt>
                      <c:pt idx="87">
                        <c:v>18.847000000000001</c:v>
                      </c:pt>
                      <c:pt idx="88">
                        <c:v>18.898</c:v>
                      </c:pt>
                      <c:pt idx="89">
                        <c:v>19.305</c:v>
                      </c:pt>
                      <c:pt idx="90">
                        <c:v>19.507000000000001</c:v>
                      </c:pt>
                      <c:pt idx="91">
                        <c:v>19.667000000000002</c:v>
                      </c:pt>
                      <c:pt idx="92">
                        <c:v>20.094000000000001</c:v>
                      </c:pt>
                      <c:pt idx="93">
                        <c:v>20.117000000000001</c:v>
                      </c:pt>
                      <c:pt idx="94">
                        <c:v>20.422000000000001</c:v>
                      </c:pt>
                      <c:pt idx="95">
                        <c:v>20.54</c:v>
                      </c:pt>
                      <c:pt idx="96">
                        <c:v>20.577999999999999</c:v>
                      </c:pt>
                      <c:pt idx="97">
                        <c:v>20.725999999999999</c:v>
                      </c:pt>
                      <c:pt idx="98">
                        <c:v>21.335999999999999</c:v>
                      </c:pt>
                      <c:pt idx="99">
                        <c:v>21.675999999999998</c:v>
                      </c:pt>
                      <c:pt idx="100">
                        <c:v>21.875</c:v>
                      </c:pt>
                      <c:pt idx="101">
                        <c:v>21.946000000000002</c:v>
                      </c:pt>
                      <c:pt idx="102">
                        <c:v>22.457000000000001</c:v>
                      </c:pt>
                      <c:pt idx="103">
                        <c:v>22.555</c:v>
                      </c:pt>
                      <c:pt idx="104">
                        <c:v>22.86</c:v>
                      </c:pt>
                      <c:pt idx="105">
                        <c:v>22.895</c:v>
                      </c:pt>
                      <c:pt idx="106">
                        <c:v>23.164999999999999</c:v>
                      </c:pt>
                      <c:pt idx="107">
                        <c:v>23.47</c:v>
                      </c:pt>
                      <c:pt idx="108">
                        <c:v>23.73</c:v>
                      </c:pt>
                      <c:pt idx="109">
                        <c:v>23.919</c:v>
                      </c:pt>
                      <c:pt idx="110">
                        <c:v>24.079000000000001</c:v>
                      </c:pt>
                      <c:pt idx="111">
                        <c:v>24.384</c:v>
                      </c:pt>
                      <c:pt idx="112">
                        <c:v>24.689</c:v>
                      </c:pt>
                      <c:pt idx="113">
                        <c:v>24.994</c:v>
                      </c:pt>
                      <c:pt idx="114">
                        <c:v>25.297999999999998</c:v>
                      </c:pt>
                      <c:pt idx="115">
                        <c:v>25.428000000000001</c:v>
                      </c:pt>
                      <c:pt idx="116">
                        <c:v>25.908000000000001</c:v>
                      </c:pt>
                      <c:pt idx="117">
                        <c:v>26.213000000000001</c:v>
                      </c:pt>
                      <c:pt idx="118">
                        <c:v>26.23</c:v>
                      </c:pt>
                      <c:pt idx="119">
                        <c:v>26.64</c:v>
                      </c:pt>
                      <c:pt idx="120">
                        <c:v>26.821999999999999</c:v>
                      </c:pt>
                      <c:pt idx="121">
                        <c:v>27.126999999999999</c:v>
                      </c:pt>
                      <c:pt idx="122">
                        <c:v>27.117999999999999</c:v>
                      </c:pt>
                      <c:pt idx="123">
                        <c:v>27.431999999999999</c:v>
                      </c:pt>
                      <c:pt idx="124">
                        <c:v>27.835999999999999</c:v>
                      </c:pt>
                      <c:pt idx="125">
                        <c:v>28.042000000000002</c:v>
                      </c:pt>
                      <c:pt idx="126">
                        <c:v>29.135000000000002</c:v>
                      </c:pt>
                      <c:pt idx="127">
                        <c:v>29.260999999999999</c:v>
                      </c:pt>
                      <c:pt idx="128">
                        <c:v>29.768999999999998</c:v>
                      </c:pt>
                      <c:pt idx="129">
                        <c:v>30.114999999999998</c:v>
                      </c:pt>
                      <c:pt idx="130">
                        <c:v>30.359000000000002</c:v>
                      </c:pt>
                      <c:pt idx="131">
                        <c:v>30.48</c:v>
                      </c:pt>
                      <c:pt idx="132">
                        <c:v>30.55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0AA-4FF0-99D3-19B08C2B8ACF}"/>
                  </c:ext>
                </c:extLst>
              </c15:ser>
            </c15:filteredScatterSeries>
          </c:ext>
        </c:extLst>
      </c:scatterChart>
      <c:valAx>
        <c:axId val="718454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Brunt Vaisalla Frequence (radians/minute)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454400"/>
        <c:crosses val="autoZero"/>
        <c:crossBetween val="midCat"/>
      </c:valAx>
      <c:valAx>
        <c:axId val="71845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 (km)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454816"/>
        <c:crossesAt val="-10000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0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0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tabSelected="1"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3025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3025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3025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32</xdr:col>
      <xdr:colOff>0</xdr:colOff>
      <xdr:row>76</xdr:row>
      <xdr:rowOff>152400</xdr:rowOff>
    </xdr:to>
    <xdr:pic>
      <xdr:nvPicPr>
        <xdr:cNvPr id="2" name="Picture 1" descr="https://www.patarnott.com/atms360/images/class2026/WhiteboardNotes20April2026_LeeWaveLab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07200" cy="1463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30</xdr:col>
      <xdr:colOff>78726</xdr:colOff>
      <xdr:row>48</xdr:row>
      <xdr:rowOff>48908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0"/>
          <a:ext cx="18100026" cy="91929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14</xdr:col>
      <xdr:colOff>590550</xdr:colOff>
      <xdr:row>32</xdr:row>
      <xdr:rowOff>104775</xdr:rowOff>
    </xdr:to>
    <xdr:pic>
      <xdr:nvPicPr>
        <xdr:cNvPr id="2" name="Picture 1" descr="https://weather.uwyo.edu/upperair/images/2020112600.72489.skewt.parc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4775"/>
          <a:ext cx="7620000" cy="60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zoomScaleNormal="100" workbookViewId="0">
      <pane ySplit="5700" topLeftCell="A133"/>
      <selection activeCell="O5" sqref="O5"/>
      <selection pane="bottomLeft" activeCell="T128" sqref="T128"/>
    </sheetView>
  </sheetViews>
  <sheetFormatPr defaultRowHeight="15"/>
  <cols>
    <col min="10" max="10" width="9.140625" style="6"/>
    <col min="13" max="13" width="18.85546875" style="11" customWidth="1"/>
    <col min="14" max="14" width="14" style="8" customWidth="1"/>
    <col min="15" max="16" width="17" style="13" customWidth="1"/>
  </cols>
  <sheetData>
    <row r="1" spans="1:17">
      <c r="A1" s="1" t="s">
        <v>0</v>
      </c>
    </row>
    <row r="2" spans="1:17" s="5" customFormat="1" ht="60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7" t="s">
        <v>9</v>
      </c>
      <c r="K2" s="5" t="s">
        <v>10</v>
      </c>
      <c r="L2" s="5" t="s">
        <v>11</v>
      </c>
      <c r="M2" s="12" t="s">
        <v>23</v>
      </c>
      <c r="N2" s="9" t="s">
        <v>20</v>
      </c>
      <c r="O2" s="14" t="s">
        <v>21</v>
      </c>
      <c r="P2" s="14" t="s">
        <v>25</v>
      </c>
      <c r="Q2" s="5" t="s">
        <v>24</v>
      </c>
    </row>
    <row r="3" spans="1:17">
      <c r="A3" s="1"/>
      <c r="B3" t="s">
        <v>12</v>
      </c>
      <c r="C3" t="s">
        <v>13</v>
      </c>
      <c r="D3" t="s">
        <v>14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s="6" t="s">
        <v>19</v>
      </c>
      <c r="K3" t="s">
        <v>19</v>
      </c>
      <c r="L3" t="s">
        <v>19</v>
      </c>
      <c r="N3" s="8">
        <v>16</v>
      </c>
      <c r="O3" s="13" t="s">
        <v>22</v>
      </c>
    </row>
    <row r="4" spans="1:17">
      <c r="A4" s="1" t="s">
        <v>0</v>
      </c>
    </row>
    <row r="5" spans="1:17">
      <c r="A5" s="1"/>
      <c r="B5">
        <v>849</v>
      </c>
      <c r="C5">
        <v>1516</v>
      </c>
      <c r="D5">
        <v>4.4000000000000004</v>
      </c>
      <c r="E5">
        <v>-6.6</v>
      </c>
      <c r="F5">
        <v>45</v>
      </c>
      <c r="G5">
        <v>2.76</v>
      </c>
      <c r="H5">
        <v>5</v>
      </c>
      <c r="I5">
        <v>16</v>
      </c>
      <c r="J5" s="6">
        <v>290.8</v>
      </c>
      <c r="K5">
        <v>299.2</v>
      </c>
      <c r="L5">
        <v>291.3</v>
      </c>
      <c r="M5" s="11">
        <f>-(D6-D5)*1000/(C6-C5)</f>
        <v>11.940298507462691</v>
      </c>
      <c r="O5" s="15">
        <f>9.8-1000*(4*PI()*PI())*(D5+273.15)*((I5*0.514)^2/(1000*N$3)^2)/9.8</f>
        <v>9.5046063666500427</v>
      </c>
      <c r="P5" s="15" t="e">
        <f>SQRT(9.81*(9.81-M5)/(D5+273.15)*60*60)</f>
        <v>#NUM!</v>
      </c>
      <c r="Q5">
        <f>C5/1000</f>
        <v>1.516</v>
      </c>
    </row>
    <row r="6" spans="1:17">
      <c r="A6" s="1"/>
      <c r="B6">
        <v>842</v>
      </c>
      <c r="C6">
        <v>1583</v>
      </c>
      <c r="D6">
        <v>3.6</v>
      </c>
      <c r="E6">
        <v>-8.4</v>
      </c>
      <c r="F6">
        <v>41</v>
      </c>
      <c r="G6">
        <v>2.42</v>
      </c>
      <c r="H6">
        <v>3</v>
      </c>
      <c r="I6">
        <v>17</v>
      </c>
      <c r="J6" s="6">
        <v>290.7</v>
      </c>
      <c r="K6">
        <v>298.10000000000002</v>
      </c>
      <c r="L6">
        <v>291.10000000000002</v>
      </c>
      <c r="M6" s="11">
        <f t="shared" ref="M6:M69" si="0">-(D7-D6)*1000/(C7-C6)</f>
        <v>8.536585365853659</v>
      </c>
      <c r="O6" s="15">
        <f t="shared" ref="O6:O69" si="1">9.8-1000*(4*PI()*PI())*(D6+273.15)*((I6*0.514)^2/(1000*N$3)^2)/9.8</f>
        <v>9.4674894678245654</v>
      </c>
      <c r="P6" s="15">
        <f t="shared" ref="P6:P69" si="2">SQRT(9.81*(9.81-M6)/(D6+273.15)*60*60)</f>
        <v>12.747553917300349</v>
      </c>
      <c r="Q6">
        <f t="shared" ref="Q6:Q69" si="3">C6/1000</f>
        <v>1.583</v>
      </c>
    </row>
    <row r="7" spans="1:17">
      <c r="A7" s="1"/>
      <c r="B7">
        <v>816.7</v>
      </c>
      <c r="C7">
        <v>1829</v>
      </c>
      <c r="D7">
        <v>1.5</v>
      </c>
      <c r="E7">
        <v>-9.1</v>
      </c>
      <c r="F7">
        <v>45</v>
      </c>
      <c r="G7">
        <v>2.37</v>
      </c>
      <c r="H7">
        <v>355</v>
      </c>
      <c r="I7">
        <v>22</v>
      </c>
      <c r="J7" s="6">
        <v>291</v>
      </c>
      <c r="K7">
        <v>298.3</v>
      </c>
      <c r="L7">
        <v>291.39999999999998</v>
      </c>
      <c r="M7" s="11">
        <f t="shared" si="0"/>
        <v>8.5245901639344268</v>
      </c>
      <c r="O7" s="15">
        <f t="shared" si="1"/>
        <v>9.2473567133541543</v>
      </c>
      <c r="P7" s="15">
        <f t="shared" si="2"/>
        <v>12.856322608860221</v>
      </c>
      <c r="Q7">
        <f t="shared" si="3"/>
        <v>1.829</v>
      </c>
    </row>
    <row r="8" spans="1:17">
      <c r="A8" s="1"/>
      <c r="B8">
        <v>786.3</v>
      </c>
      <c r="C8">
        <v>2134</v>
      </c>
      <c r="D8">
        <v>-1.1000000000000001</v>
      </c>
      <c r="E8">
        <v>-9.9</v>
      </c>
      <c r="F8">
        <v>51</v>
      </c>
      <c r="G8">
        <v>2.2999999999999998</v>
      </c>
      <c r="H8">
        <v>335</v>
      </c>
      <c r="I8">
        <v>21</v>
      </c>
      <c r="J8" s="6">
        <v>291.39999999999998</v>
      </c>
      <c r="K8">
        <v>298.5</v>
      </c>
      <c r="L8">
        <v>291.89999999999998</v>
      </c>
      <c r="M8" s="11">
        <f t="shared" si="0"/>
        <v>8.1632653061224474</v>
      </c>
      <c r="O8" s="15">
        <f t="shared" si="1"/>
        <v>9.3012220413944338</v>
      </c>
      <c r="P8" s="15">
        <f t="shared" si="2"/>
        <v>14.620869698000007</v>
      </c>
      <c r="Q8">
        <f t="shared" si="3"/>
        <v>2.1339999999999999</v>
      </c>
    </row>
    <row r="9" spans="1:17">
      <c r="A9" s="1"/>
      <c r="B9">
        <v>772</v>
      </c>
      <c r="C9">
        <v>2281</v>
      </c>
      <c r="D9">
        <v>-2.2999999999999998</v>
      </c>
      <c r="E9">
        <v>-10.3</v>
      </c>
      <c r="F9">
        <v>54</v>
      </c>
      <c r="G9">
        <v>2.27</v>
      </c>
      <c r="H9">
        <v>325</v>
      </c>
      <c r="I9">
        <v>19</v>
      </c>
      <c r="J9" s="6">
        <v>291.60000000000002</v>
      </c>
      <c r="K9">
        <v>298.60000000000002</v>
      </c>
      <c r="L9">
        <v>292</v>
      </c>
      <c r="M9" s="11">
        <f t="shared" si="0"/>
        <v>9.5541401273885356</v>
      </c>
      <c r="O9" s="15">
        <f t="shared" si="1"/>
        <v>9.3935042816185454</v>
      </c>
      <c r="P9" s="15">
        <f t="shared" si="2"/>
        <v>5.775936683140185</v>
      </c>
      <c r="Q9">
        <f t="shared" si="3"/>
        <v>2.2810000000000001</v>
      </c>
    </row>
    <row r="10" spans="1:17">
      <c r="A10" s="1"/>
      <c r="B10">
        <v>756.8</v>
      </c>
      <c r="C10">
        <v>2438</v>
      </c>
      <c r="D10">
        <v>-3.8</v>
      </c>
      <c r="E10">
        <v>-10.5</v>
      </c>
      <c r="F10">
        <v>60</v>
      </c>
      <c r="G10">
        <v>2.2799999999999998</v>
      </c>
      <c r="H10">
        <v>315</v>
      </c>
      <c r="I10">
        <v>16</v>
      </c>
      <c r="J10" s="6">
        <v>291.7</v>
      </c>
      <c r="K10">
        <v>298.7</v>
      </c>
      <c r="L10">
        <v>292.10000000000002</v>
      </c>
      <c r="M10" s="11">
        <f t="shared" si="0"/>
        <v>9.5057034220532319</v>
      </c>
      <c r="O10" s="15">
        <f t="shared" si="1"/>
        <v>9.5133335429911323</v>
      </c>
      <c r="P10" s="15">
        <f t="shared" si="2"/>
        <v>6.3164897878707151</v>
      </c>
      <c r="Q10">
        <f t="shared" si="3"/>
        <v>2.4380000000000002</v>
      </c>
    </row>
    <row r="11" spans="1:17">
      <c r="A11" s="1"/>
      <c r="B11">
        <v>732</v>
      </c>
      <c r="C11">
        <v>2701</v>
      </c>
      <c r="D11">
        <v>-6.3</v>
      </c>
      <c r="E11">
        <v>-10.8</v>
      </c>
      <c r="F11">
        <v>70</v>
      </c>
      <c r="G11">
        <v>2.2999999999999998</v>
      </c>
      <c r="H11">
        <v>298</v>
      </c>
      <c r="I11">
        <v>16</v>
      </c>
      <c r="J11" s="6">
        <v>291.7</v>
      </c>
      <c r="K11">
        <v>298.8</v>
      </c>
      <c r="L11">
        <v>292.10000000000002</v>
      </c>
      <c r="M11" s="11">
        <f t="shared" si="0"/>
        <v>4.7619047619047663</v>
      </c>
      <c r="O11" s="15">
        <f t="shared" si="1"/>
        <v>9.5159942674853681</v>
      </c>
      <c r="P11" s="15">
        <f t="shared" si="2"/>
        <v>25.847343853729747</v>
      </c>
      <c r="Q11">
        <f t="shared" si="3"/>
        <v>2.7010000000000001</v>
      </c>
    </row>
    <row r="12" spans="1:17">
      <c r="A12" s="1"/>
      <c r="B12">
        <v>728.1</v>
      </c>
      <c r="C12">
        <v>2743</v>
      </c>
      <c r="D12">
        <v>-6.5</v>
      </c>
      <c r="E12">
        <v>-11</v>
      </c>
      <c r="F12">
        <v>70</v>
      </c>
      <c r="G12">
        <v>2.2799999999999998</v>
      </c>
      <c r="H12">
        <v>295</v>
      </c>
      <c r="I12">
        <v>16</v>
      </c>
      <c r="J12" s="6">
        <v>292</v>
      </c>
      <c r="K12">
        <v>299</v>
      </c>
      <c r="L12">
        <v>292.39999999999998</v>
      </c>
      <c r="M12" s="11">
        <f t="shared" si="0"/>
        <v>4.2253521126760543</v>
      </c>
      <c r="O12" s="15">
        <f t="shared" si="1"/>
        <v>9.5162071254449057</v>
      </c>
      <c r="P12" s="15">
        <f t="shared" si="2"/>
        <v>27.196490049723071</v>
      </c>
      <c r="Q12">
        <f t="shared" si="3"/>
        <v>2.7429999999999999</v>
      </c>
    </row>
    <row r="13" spans="1:17">
      <c r="A13" s="1"/>
      <c r="B13">
        <v>715</v>
      </c>
      <c r="C13">
        <v>2885</v>
      </c>
      <c r="D13">
        <v>-7.1</v>
      </c>
      <c r="E13">
        <v>-11.7</v>
      </c>
      <c r="F13">
        <v>70</v>
      </c>
      <c r="G13">
        <v>2.19</v>
      </c>
      <c r="H13">
        <v>274</v>
      </c>
      <c r="I13">
        <v>19</v>
      </c>
      <c r="J13" s="6">
        <v>292.8</v>
      </c>
      <c r="K13">
        <v>299.60000000000002</v>
      </c>
      <c r="L13">
        <v>293.2</v>
      </c>
      <c r="M13" s="11">
        <f t="shared" si="0"/>
        <v>8.5889570552147259</v>
      </c>
      <c r="O13" s="15">
        <f t="shared" si="1"/>
        <v>9.400708193186686</v>
      </c>
      <c r="P13" s="15">
        <f t="shared" si="2"/>
        <v>12.731207358770639</v>
      </c>
      <c r="Q13">
        <f t="shared" si="3"/>
        <v>2.8849999999999998</v>
      </c>
    </row>
    <row r="14" spans="1:17">
      <c r="A14" s="1"/>
      <c r="B14">
        <v>700.2</v>
      </c>
      <c r="C14">
        <v>3048</v>
      </c>
      <c r="D14">
        <v>-8.5</v>
      </c>
      <c r="E14">
        <v>-12.4</v>
      </c>
      <c r="F14">
        <v>73</v>
      </c>
      <c r="G14">
        <v>2.12</v>
      </c>
      <c r="H14">
        <v>250</v>
      </c>
      <c r="I14">
        <v>22</v>
      </c>
      <c r="J14" s="6">
        <v>293</v>
      </c>
      <c r="K14">
        <v>299.60000000000002</v>
      </c>
      <c r="L14">
        <v>293.39999999999998</v>
      </c>
      <c r="M14" s="11">
        <f t="shared" si="0"/>
        <v>0</v>
      </c>
      <c r="O14" s="15">
        <f t="shared" si="1"/>
        <v>9.2674784423418046</v>
      </c>
      <c r="P14" s="15">
        <f t="shared" si="2"/>
        <v>36.181311790470986</v>
      </c>
      <c r="Q14">
        <f t="shared" si="3"/>
        <v>3.048</v>
      </c>
    </row>
    <row r="15" spans="1:17">
      <c r="A15" s="1"/>
      <c r="B15">
        <v>700</v>
      </c>
      <c r="C15">
        <v>3050</v>
      </c>
      <c r="D15">
        <v>-8.5</v>
      </c>
      <c r="E15">
        <v>-12.4</v>
      </c>
      <c r="F15">
        <v>73</v>
      </c>
      <c r="G15">
        <v>2.12</v>
      </c>
      <c r="H15">
        <v>255</v>
      </c>
      <c r="I15">
        <v>21</v>
      </c>
      <c r="J15" s="6">
        <v>293</v>
      </c>
      <c r="K15">
        <v>299.60000000000002</v>
      </c>
      <c r="L15">
        <v>293.39999999999998</v>
      </c>
      <c r="M15" s="11">
        <f t="shared" si="0"/>
        <v>8.595988538681949</v>
      </c>
      <c r="O15" s="15">
        <f t="shared" si="1"/>
        <v>9.3147892418858191</v>
      </c>
      <c r="P15" s="15">
        <f t="shared" si="2"/>
        <v>12.728030236629186</v>
      </c>
      <c r="Q15">
        <f t="shared" si="3"/>
        <v>3.05</v>
      </c>
    </row>
    <row r="16" spans="1:17">
      <c r="A16" s="1"/>
      <c r="B16">
        <v>669</v>
      </c>
      <c r="C16">
        <v>3399</v>
      </c>
      <c r="D16">
        <v>-11.5</v>
      </c>
      <c r="E16">
        <v>-13.5</v>
      </c>
      <c r="F16">
        <v>85</v>
      </c>
      <c r="G16">
        <v>2.0299999999999998</v>
      </c>
      <c r="H16">
        <v>252</v>
      </c>
      <c r="I16">
        <v>21</v>
      </c>
      <c r="J16" s="6">
        <v>293.5</v>
      </c>
      <c r="K16">
        <v>299.8</v>
      </c>
      <c r="L16">
        <v>293.89999999999998</v>
      </c>
      <c r="M16" s="11">
        <f t="shared" si="0"/>
        <v>5.2173913043478235</v>
      </c>
      <c r="O16" s="15">
        <f t="shared" si="1"/>
        <v>9.3202894583012448</v>
      </c>
      <c r="P16" s="15">
        <f t="shared" si="2"/>
        <v>24.89746361807995</v>
      </c>
      <c r="Q16">
        <f t="shared" si="3"/>
        <v>3.399</v>
      </c>
    </row>
    <row r="17" spans="1:17">
      <c r="A17" s="1"/>
      <c r="B17">
        <v>659</v>
      </c>
      <c r="C17">
        <v>3514</v>
      </c>
      <c r="D17">
        <v>-12.1</v>
      </c>
      <c r="E17">
        <v>-15</v>
      </c>
      <c r="F17">
        <v>79</v>
      </c>
      <c r="G17">
        <v>1.82</v>
      </c>
      <c r="H17">
        <v>251</v>
      </c>
      <c r="I17">
        <v>21</v>
      </c>
      <c r="J17" s="6">
        <v>294.10000000000002</v>
      </c>
      <c r="K17">
        <v>299.8</v>
      </c>
      <c r="L17">
        <v>294.39999999999998</v>
      </c>
      <c r="M17" s="11">
        <f t="shared" si="0"/>
        <v>10.344827586206906</v>
      </c>
      <c r="O17" s="15">
        <f t="shared" si="1"/>
        <v>9.3213895015843296</v>
      </c>
      <c r="P17" s="15" t="e">
        <f t="shared" si="2"/>
        <v>#NUM!</v>
      </c>
      <c r="Q17">
        <f t="shared" si="3"/>
        <v>3.5139999999999998</v>
      </c>
    </row>
    <row r="18" spans="1:17">
      <c r="A18" s="1"/>
      <c r="B18">
        <v>649</v>
      </c>
      <c r="C18">
        <v>3630</v>
      </c>
      <c r="D18">
        <v>-13.3</v>
      </c>
      <c r="E18">
        <v>-14.9</v>
      </c>
      <c r="F18">
        <v>88</v>
      </c>
      <c r="G18">
        <v>1.86</v>
      </c>
      <c r="H18">
        <v>250</v>
      </c>
      <c r="I18">
        <v>21</v>
      </c>
      <c r="J18" s="6">
        <v>294</v>
      </c>
      <c r="K18">
        <v>299.8</v>
      </c>
      <c r="L18">
        <v>294.39999999999998</v>
      </c>
      <c r="M18" s="11">
        <f t="shared" si="0"/>
        <v>3.5714285714285587</v>
      </c>
      <c r="O18" s="15">
        <f t="shared" si="1"/>
        <v>9.3235895881505009</v>
      </c>
      <c r="P18" s="15">
        <f t="shared" si="2"/>
        <v>29.11836391477101</v>
      </c>
      <c r="Q18">
        <f t="shared" si="3"/>
        <v>3.63</v>
      </c>
    </row>
    <row r="19" spans="1:17">
      <c r="A19" s="1"/>
      <c r="B19">
        <v>646.6</v>
      </c>
      <c r="C19">
        <v>3658</v>
      </c>
      <c r="D19">
        <v>-13.4</v>
      </c>
      <c r="E19">
        <v>-15.1</v>
      </c>
      <c r="F19">
        <v>87</v>
      </c>
      <c r="G19">
        <v>1.84</v>
      </c>
      <c r="H19">
        <v>250</v>
      </c>
      <c r="I19">
        <v>21</v>
      </c>
      <c r="J19" s="6">
        <v>294.2</v>
      </c>
      <c r="K19">
        <v>300</v>
      </c>
      <c r="L19">
        <v>294.5</v>
      </c>
      <c r="M19" s="11">
        <f t="shared" si="0"/>
        <v>4.3209876543209838</v>
      </c>
      <c r="O19" s="15">
        <f t="shared" si="1"/>
        <v>9.3237729286976805</v>
      </c>
      <c r="P19" s="15">
        <f t="shared" si="2"/>
        <v>27.318388677985787</v>
      </c>
      <c r="Q19">
        <f t="shared" si="3"/>
        <v>3.6579999999999999</v>
      </c>
    </row>
    <row r="20" spans="1:17">
      <c r="A20" s="1"/>
      <c r="B20">
        <v>633</v>
      </c>
      <c r="C20">
        <v>3820</v>
      </c>
      <c r="D20">
        <v>-14.1</v>
      </c>
      <c r="E20">
        <v>-16</v>
      </c>
      <c r="F20">
        <v>86</v>
      </c>
      <c r="G20">
        <v>1.74</v>
      </c>
      <c r="H20">
        <v>253</v>
      </c>
      <c r="I20">
        <v>21</v>
      </c>
      <c r="J20" s="6">
        <v>295.2</v>
      </c>
      <c r="K20">
        <v>300.7</v>
      </c>
      <c r="L20">
        <v>295.5</v>
      </c>
      <c r="M20" s="11">
        <f t="shared" si="0"/>
        <v>16.666666666666682</v>
      </c>
      <c r="O20" s="15">
        <f t="shared" si="1"/>
        <v>9.3250563125279466</v>
      </c>
      <c r="P20" s="15" t="e">
        <f t="shared" si="2"/>
        <v>#NUM!</v>
      </c>
      <c r="Q20">
        <f t="shared" si="3"/>
        <v>3.82</v>
      </c>
    </row>
    <row r="21" spans="1:17">
      <c r="A21" s="1"/>
      <c r="B21">
        <v>627</v>
      </c>
      <c r="C21">
        <v>3892</v>
      </c>
      <c r="D21">
        <v>-15.3</v>
      </c>
      <c r="E21">
        <v>-17.7</v>
      </c>
      <c r="F21">
        <v>82</v>
      </c>
      <c r="G21">
        <v>1.53</v>
      </c>
      <c r="H21">
        <v>254</v>
      </c>
      <c r="I21">
        <v>21</v>
      </c>
      <c r="J21" s="6">
        <v>294.60000000000002</v>
      </c>
      <c r="K21">
        <v>299.5</v>
      </c>
      <c r="L21">
        <v>294.89999999999998</v>
      </c>
      <c r="M21" s="11">
        <f t="shared" si="0"/>
        <v>13.333333333333345</v>
      </c>
      <c r="O21" s="15">
        <f t="shared" si="1"/>
        <v>9.327256399094118</v>
      </c>
      <c r="P21" s="15" t="e">
        <f t="shared" si="2"/>
        <v>#NUM!</v>
      </c>
      <c r="Q21">
        <f t="shared" si="3"/>
        <v>3.8919999999999999</v>
      </c>
    </row>
    <row r="22" spans="1:17" s="3" customFormat="1">
      <c r="A22" s="2"/>
      <c r="B22" s="3">
        <v>622</v>
      </c>
      <c r="C22" s="3">
        <v>3952</v>
      </c>
      <c r="D22" s="3">
        <v>-16.100000000000001</v>
      </c>
      <c r="E22" s="3">
        <v>-24.1</v>
      </c>
      <c r="F22" s="3">
        <v>50</v>
      </c>
      <c r="G22" s="3">
        <v>0.88</v>
      </c>
      <c r="H22" s="3">
        <v>255</v>
      </c>
      <c r="I22" s="3">
        <v>21</v>
      </c>
      <c r="J22" s="6">
        <v>294.39999999999998</v>
      </c>
      <c r="K22" s="3">
        <v>297.3</v>
      </c>
      <c r="L22" s="3">
        <v>294.60000000000002</v>
      </c>
      <c r="M22" s="11">
        <f t="shared" si="0"/>
        <v>-10.000000000000142</v>
      </c>
      <c r="N22" s="10"/>
      <c r="O22" s="15">
        <f t="shared" si="1"/>
        <v>9.3287231234715655</v>
      </c>
      <c r="P22" s="15">
        <f t="shared" si="2"/>
        <v>52.169801915107229</v>
      </c>
      <c r="Q22">
        <f t="shared" si="3"/>
        <v>3.952</v>
      </c>
    </row>
    <row r="23" spans="1:17" s="3" customFormat="1">
      <c r="A23" s="2"/>
      <c r="B23" s="3">
        <v>621.20000000000005</v>
      </c>
      <c r="C23" s="3">
        <v>3962</v>
      </c>
      <c r="D23" s="3">
        <v>-16</v>
      </c>
      <c r="E23" s="3">
        <v>-25.7</v>
      </c>
      <c r="F23" s="3">
        <v>43</v>
      </c>
      <c r="G23" s="3">
        <v>0.77</v>
      </c>
      <c r="H23" s="3">
        <v>255</v>
      </c>
      <c r="I23" s="3">
        <v>21</v>
      </c>
      <c r="J23" s="6">
        <v>294.60000000000002</v>
      </c>
      <c r="K23" s="3">
        <v>297.10000000000002</v>
      </c>
      <c r="L23" s="3">
        <v>294.7</v>
      </c>
      <c r="M23" s="11">
        <f t="shared" si="0"/>
        <v>-7.8947368421052815</v>
      </c>
      <c r="N23" s="10"/>
      <c r="O23" s="15">
        <f t="shared" si="1"/>
        <v>9.3285397829243841</v>
      </c>
      <c r="P23" s="15">
        <f t="shared" si="2"/>
        <v>49.310252647901187</v>
      </c>
      <c r="Q23">
        <f t="shared" si="3"/>
        <v>3.9620000000000002</v>
      </c>
    </row>
    <row r="24" spans="1:17" s="3" customFormat="1">
      <c r="A24" s="2"/>
      <c r="B24" s="3">
        <v>618</v>
      </c>
      <c r="C24" s="3">
        <v>4000</v>
      </c>
      <c r="D24" s="3">
        <v>-15.7</v>
      </c>
      <c r="E24" s="3">
        <v>-31.7</v>
      </c>
      <c r="F24" s="3">
        <v>24</v>
      </c>
      <c r="G24" s="3">
        <v>0.44</v>
      </c>
      <c r="H24" s="3">
        <v>261</v>
      </c>
      <c r="I24" s="3">
        <v>23</v>
      </c>
      <c r="J24" s="6">
        <v>295.39999999999998</v>
      </c>
      <c r="K24" s="3">
        <v>296.89999999999998</v>
      </c>
      <c r="L24" s="3">
        <v>295.5</v>
      </c>
      <c r="M24" s="11">
        <f t="shared" si="0"/>
        <v>-12.903225806451596</v>
      </c>
      <c r="N24" s="10"/>
      <c r="O24" s="15">
        <f t="shared" si="1"/>
        <v>9.2338017771397354</v>
      </c>
      <c r="P24" s="15">
        <f t="shared" si="2"/>
        <v>55.818571159700291</v>
      </c>
      <c r="Q24">
        <f t="shared" si="3"/>
        <v>4</v>
      </c>
    </row>
    <row r="25" spans="1:17" s="3" customFormat="1">
      <c r="A25" s="2"/>
      <c r="B25" s="3">
        <v>613</v>
      </c>
      <c r="C25" s="3">
        <v>4062</v>
      </c>
      <c r="D25" s="3">
        <v>-14.9</v>
      </c>
      <c r="E25" s="3">
        <v>-45.9</v>
      </c>
      <c r="F25" s="3">
        <v>5</v>
      </c>
      <c r="G25" s="3">
        <v>0.1</v>
      </c>
      <c r="H25" s="3">
        <v>270</v>
      </c>
      <c r="I25" s="3">
        <v>25</v>
      </c>
      <c r="J25" s="6">
        <v>297</v>
      </c>
      <c r="K25" s="3">
        <v>297.39999999999998</v>
      </c>
      <c r="L25" s="3">
        <v>297</v>
      </c>
      <c r="M25" s="11">
        <f t="shared" si="0"/>
        <v>-14.285714285714281</v>
      </c>
      <c r="N25" s="10"/>
      <c r="O25" s="15">
        <f t="shared" si="1"/>
        <v>9.1289725579724976</v>
      </c>
      <c r="P25" s="15">
        <f t="shared" si="2"/>
        <v>57.403119131442075</v>
      </c>
      <c r="Q25">
        <f t="shared" si="3"/>
        <v>4.0620000000000003</v>
      </c>
    </row>
    <row r="26" spans="1:17">
      <c r="A26" s="1"/>
      <c r="B26">
        <v>604</v>
      </c>
      <c r="C26">
        <v>4174</v>
      </c>
      <c r="D26">
        <v>-13.3</v>
      </c>
      <c r="E26">
        <v>-59.3</v>
      </c>
      <c r="F26">
        <v>1</v>
      </c>
      <c r="G26">
        <v>0.02</v>
      </c>
      <c r="H26">
        <v>286</v>
      </c>
      <c r="I26">
        <v>29</v>
      </c>
      <c r="J26" s="6">
        <v>300.10000000000002</v>
      </c>
      <c r="K26">
        <v>300.2</v>
      </c>
      <c r="L26">
        <v>300.10000000000002</v>
      </c>
      <c r="M26" s="11">
        <f t="shared" si="0"/>
        <v>7.5268817204301</v>
      </c>
      <c r="O26" s="15">
        <f t="shared" si="1"/>
        <v>8.8914713007586634</v>
      </c>
      <c r="P26" s="15">
        <f t="shared" si="2"/>
        <v>17.615241397799632</v>
      </c>
      <c r="Q26">
        <f t="shared" si="3"/>
        <v>4.1740000000000004</v>
      </c>
    </row>
    <row r="27" spans="1:17">
      <c r="A27" s="1"/>
      <c r="B27">
        <v>596.5</v>
      </c>
      <c r="C27">
        <v>4267</v>
      </c>
      <c r="D27">
        <v>-14</v>
      </c>
      <c r="E27">
        <v>-58.7</v>
      </c>
      <c r="F27">
        <v>1</v>
      </c>
      <c r="G27">
        <v>0.02</v>
      </c>
      <c r="H27">
        <v>300</v>
      </c>
      <c r="I27">
        <v>33</v>
      </c>
      <c r="J27" s="6">
        <v>300.39999999999998</v>
      </c>
      <c r="K27">
        <v>300.5</v>
      </c>
      <c r="L27">
        <v>300.39999999999998</v>
      </c>
      <c r="M27" s="11">
        <f t="shared" si="0"/>
        <v>7.213114754098358</v>
      </c>
      <c r="O27" s="15">
        <f t="shared" si="1"/>
        <v>8.6267271348912793</v>
      </c>
      <c r="P27" s="15">
        <f t="shared" si="2"/>
        <v>18.812067438766842</v>
      </c>
      <c r="Q27">
        <f t="shared" si="3"/>
        <v>4.2670000000000003</v>
      </c>
    </row>
    <row r="28" spans="1:17">
      <c r="A28" s="1"/>
      <c r="B28">
        <v>549.5</v>
      </c>
      <c r="C28">
        <v>4877</v>
      </c>
      <c r="D28">
        <v>-18.399999999999999</v>
      </c>
      <c r="E28">
        <v>-54.9</v>
      </c>
      <c r="F28">
        <v>2</v>
      </c>
      <c r="G28">
        <v>0.04</v>
      </c>
      <c r="H28">
        <v>290</v>
      </c>
      <c r="I28">
        <v>37</v>
      </c>
      <c r="J28" s="6">
        <v>302.3</v>
      </c>
      <c r="K28">
        <v>302.39999999999998</v>
      </c>
      <c r="L28">
        <v>302.3</v>
      </c>
      <c r="M28" s="11">
        <f t="shared" si="0"/>
        <v>7.2546230440967312</v>
      </c>
      <c r="O28" s="15">
        <f t="shared" si="1"/>
        <v>8.3501015869425306</v>
      </c>
      <c r="P28" s="15">
        <f t="shared" si="2"/>
        <v>18.821582893815624</v>
      </c>
      <c r="Q28">
        <f t="shared" si="3"/>
        <v>4.8769999999999998</v>
      </c>
    </row>
    <row r="29" spans="1:17">
      <c r="A29" s="1"/>
      <c r="B29">
        <v>500</v>
      </c>
      <c r="C29">
        <v>5580</v>
      </c>
      <c r="D29">
        <v>-23.5</v>
      </c>
      <c r="E29">
        <v>-50.5</v>
      </c>
      <c r="F29">
        <v>6</v>
      </c>
      <c r="G29">
        <v>7.0000000000000007E-2</v>
      </c>
      <c r="H29">
        <v>280</v>
      </c>
      <c r="I29">
        <v>44</v>
      </c>
      <c r="J29" s="6">
        <v>304.3</v>
      </c>
      <c r="K29">
        <v>304.60000000000002</v>
      </c>
      <c r="L29">
        <v>304.3</v>
      </c>
      <c r="M29" s="11">
        <f t="shared" si="0"/>
        <v>8.2987551867219924</v>
      </c>
      <c r="O29" s="15">
        <f t="shared" si="1"/>
        <v>7.7906441432931279</v>
      </c>
      <c r="P29" s="15">
        <f t="shared" si="2"/>
        <v>14.621346880549222</v>
      </c>
      <c r="Q29">
        <f t="shared" si="3"/>
        <v>5.58</v>
      </c>
    </row>
    <row r="30" spans="1:17">
      <c r="A30" s="1"/>
      <c r="B30">
        <v>468</v>
      </c>
      <c r="C30">
        <v>6062</v>
      </c>
      <c r="D30">
        <v>-27.5</v>
      </c>
      <c r="E30">
        <v>-50.5</v>
      </c>
      <c r="F30">
        <v>9</v>
      </c>
      <c r="G30">
        <v>0.08</v>
      </c>
      <c r="H30">
        <v>285</v>
      </c>
      <c r="I30">
        <v>49</v>
      </c>
      <c r="J30" s="6">
        <v>305.2</v>
      </c>
      <c r="K30">
        <v>305.5</v>
      </c>
      <c r="L30">
        <v>305.2</v>
      </c>
      <c r="M30" s="11">
        <f t="shared" si="0"/>
        <v>5.8823529411764497</v>
      </c>
      <c r="O30" s="15">
        <f t="shared" si="1"/>
        <v>7.3479525940732238</v>
      </c>
      <c r="P30" s="15">
        <f t="shared" si="2"/>
        <v>23.762580288767126</v>
      </c>
      <c r="Q30">
        <f t="shared" si="3"/>
        <v>6.0620000000000003</v>
      </c>
    </row>
    <row r="31" spans="1:17">
      <c r="B31">
        <v>465.8</v>
      </c>
      <c r="C31">
        <v>6096</v>
      </c>
      <c r="D31">
        <v>-27.7</v>
      </c>
      <c r="E31">
        <v>-51</v>
      </c>
      <c r="F31">
        <v>9</v>
      </c>
      <c r="G31">
        <v>0.08</v>
      </c>
      <c r="H31">
        <v>285</v>
      </c>
      <c r="I31">
        <v>49</v>
      </c>
      <c r="J31">
        <v>305.3</v>
      </c>
      <c r="K31">
        <v>305.60000000000002</v>
      </c>
      <c r="L31">
        <v>305.3</v>
      </c>
      <c r="M31" s="11">
        <f t="shared" si="0"/>
        <v>6.9848661233993061</v>
      </c>
      <c r="O31" s="15">
        <f t="shared" si="1"/>
        <v>7.3499489689203035</v>
      </c>
      <c r="P31" s="15">
        <f t="shared" si="2"/>
        <v>20.161542344695984</v>
      </c>
      <c r="Q31">
        <f t="shared" si="3"/>
        <v>6.0960000000000001</v>
      </c>
    </row>
    <row r="32" spans="1:17">
      <c r="B32">
        <v>413</v>
      </c>
      <c r="C32">
        <v>6955</v>
      </c>
      <c r="D32">
        <v>-33.700000000000003</v>
      </c>
      <c r="E32">
        <v>-62.7</v>
      </c>
      <c r="F32">
        <v>4</v>
      </c>
      <c r="G32">
        <v>0.02</v>
      </c>
      <c r="H32">
        <v>277</v>
      </c>
      <c r="I32">
        <v>62</v>
      </c>
      <c r="J32">
        <v>308.3</v>
      </c>
      <c r="K32">
        <v>308.39999999999998</v>
      </c>
      <c r="L32">
        <v>308.3</v>
      </c>
      <c r="M32" s="11">
        <f t="shared" si="0"/>
        <v>5.7803468208092488</v>
      </c>
      <c r="O32" s="15">
        <f t="shared" si="1"/>
        <v>5.9733551786318131</v>
      </c>
      <c r="P32" s="15">
        <f t="shared" si="2"/>
        <v>24.378791216268816</v>
      </c>
      <c r="Q32">
        <f t="shared" si="3"/>
        <v>6.9550000000000001</v>
      </c>
    </row>
    <row r="33" spans="2:17">
      <c r="B33">
        <v>403</v>
      </c>
      <c r="C33">
        <v>7128</v>
      </c>
      <c r="D33">
        <v>-34.700000000000003</v>
      </c>
      <c r="E33">
        <v>-63.7</v>
      </c>
      <c r="F33">
        <v>4</v>
      </c>
      <c r="G33">
        <v>0.02</v>
      </c>
      <c r="H33">
        <v>275</v>
      </c>
      <c r="I33">
        <v>65</v>
      </c>
      <c r="J33">
        <v>309.10000000000002</v>
      </c>
      <c r="K33">
        <v>309.2</v>
      </c>
      <c r="L33">
        <v>309.10000000000002</v>
      </c>
      <c r="M33" s="11">
        <f t="shared" si="0"/>
        <v>-3.8461538461539009</v>
      </c>
      <c r="O33" s="15">
        <f t="shared" si="1"/>
        <v>5.6116402849647349</v>
      </c>
      <c r="P33" s="15">
        <f t="shared" si="2"/>
        <v>44.972941200940447</v>
      </c>
      <c r="Q33">
        <f t="shared" si="3"/>
        <v>7.1280000000000001</v>
      </c>
    </row>
    <row r="34" spans="2:17">
      <c r="B34">
        <v>400</v>
      </c>
      <c r="C34">
        <v>7180</v>
      </c>
      <c r="D34">
        <v>-34.5</v>
      </c>
      <c r="E34">
        <v>-63.5</v>
      </c>
      <c r="F34">
        <v>4</v>
      </c>
      <c r="G34">
        <v>0.02</v>
      </c>
      <c r="H34">
        <v>275</v>
      </c>
      <c r="I34">
        <v>66</v>
      </c>
      <c r="J34">
        <v>310.10000000000002</v>
      </c>
      <c r="K34">
        <v>310.10000000000002</v>
      </c>
      <c r="L34">
        <v>310.10000000000002</v>
      </c>
      <c r="M34" s="11">
        <f t="shared" si="0"/>
        <v>2.1052631578947416</v>
      </c>
      <c r="O34" s="15">
        <f t="shared" si="1"/>
        <v>5.4781544393872847</v>
      </c>
      <c r="P34" s="15">
        <f t="shared" si="2"/>
        <v>33.766336150247014</v>
      </c>
      <c r="Q34">
        <f t="shared" si="3"/>
        <v>7.18</v>
      </c>
    </row>
    <row r="35" spans="2:17">
      <c r="B35">
        <v>384</v>
      </c>
      <c r="C35">
        <v>7465</v>
      </c>
      <c r="D35">
        <v>-35.1</v>
      </c>
      <c r="E35">
        <v>-65.099999999999994</v>
      </c>
      <c r="F35">
        <v>3</v>
      </c>
      <c r="G35">
        <v>0.02</v>
      </c>
      <c r="H35">
        <v>269</v>
      </c>
      <c r="I35">
        <v>65</v>
      </c>
      <c r="J35">
        <v>312.89999999999998</v>
      </c>
      <c r="K35">
        <v>313</v>
      </c>
      <c r="L35">
        <v>312.89999999999998</v>
      </c>
      <c r="M35" s="11">
        <f t="shared" si="0"/>
        <v>7.7419354838709395</v>
      </c>
      <c r="O35" s="15">
        <f t="shared" si="1"/>
        <v>5.6186662605823239</v>
      </c>
      <c r="P35" s="15">
        <f t="shared" si="2"/>
        <v>17.515950237260732</v>
      </c>
      <c r="Q35">
        <f t="shared" si="3"/>
        <v>7.4649999999999999</v>
      </c>
    </row>
    <row r="36" spans="2:17">
      <c r="B36">
        <v>375.5</v>
      </c>
      <c r="C36">
        <v>7620</v>
      </c>
      <c r="D36">
        <v>-36.299999999999997</v>
      </c>
      <c r="E36">
        <v>-68</v>
      </c>
      <c r="F36">
        <v>2</v>
      </c>
      <c r="G36">
        <v>0.01</v>
      </c>
      <c r="H36">
        <v>265</v>
      </c>
      <c r="I36">
        <v>65</v>
      </c>
      <c r="J36">
        <v>313.3</v>
      </c>
      <c r="K36">
        <v>313.3</v>
      </c>
      <c r="L36">
        <v>313.3</v>
      </c>
      <c r="M36" s="11">
        <f t="shared" si="0"/>
        <v>8.2644628099173545</v>
      </c>
      <c r="O36" s="15">
        <f t="shared" si="1"/>
        <v>5.6397441874350918</v>
      </c>
      <c r="P36" s="15">
        <f t="shared" si="2"/>
        <v>15.180594843602476</v>
      </c>
      <c r="Q36">
        <f t="shared" si="3"/>
        <v>7.62</v>
      </c>
    </row>
    <row r="37" spans="2:17">
      <c r="B37">
        <v>369</v>
      </c>
      <c r="C37">
        <v>7741</v>
      </c>
      <c r="D37">
        <v>-37.299999999999997</v>
      </c>
      <c r="E37">
        <v>-70.3</v>
      </c>
      <c r="F37">
        <v>2</v>
      </c>
      <c r="G37">
        <v>0.01</v>
      </c>
      <c r="H37">
        <v>263</v>
      </c>
      <c r="I37">
        <v>72</v>
      </c>
      <c r="J37">
        <v>313.60000000000002</v>
      </c>
      <c r="K37">
        <v>313.60000000000002</v>
      </c>
      <c r="L37">
        <v>313.60000000000002</v>
      </c>
      <c r="M37" s="11">
        <f t="shared" si="0"/>
        <v>2.7173913043478262</v>
      </c>
      <c r="O37" s="15">
        <f t="shared" si="1"/>
        <v>4.716991837081058</v>
      </c>
      <c r="P37" s="15">
        <f t="shared" si="2"/>
        <v>32.588983462240627</v>
      </c>
      <c r="Q37">
        <f t="shared" si="3"/>
        <v>7.7409999999999997</v>
      </c>
    </row>
    <row r="38" spans="2:17">
      <c r="B38">
        <v>359.3</v>
      </c>
      <c r="C38">
        <v>7925</v>
      </c>
      <c r="D38">
        <v>-37.799999999999997</v>
      </c>
      <c r="E38">
        <v>-72.599999999999994</v>
      </c>
      <c r="F38">
        <v>1</v>
      </c>
      <c r="G38">
        <v>0.01</v>
      </c>
      <c r="H38">
        <v>260</v>
      </c>
      <c r="I38">
        <v>83</v>
      </c>
      <c r="J38">
        <v>315.3</v>
      </c>
      <c r="K38">
        <v>315.3</v>
      </c>
      <c r="L38">
        <v>315.3</v>
      </c>
      <c r="M38" s="11">
        <f t="shared" si="0"/>
        <v>2.9288702928870411</v>
      </c>
      <c r="O38" s="15">
        <f t="shared" si="1"/>
        <v>3.0595278117991107</v>
      </c>
      <c r="P38" s="15">
        <f t="shared" si="2"/>
        <v>32.133536486667779</v>
      </c>
      <c r="Q38">
        <f t="shared" si="3"/>
        <v>7.9249999999999998</v>
      </c>
    </row>
    <row r="39" spans="2:17">
      <c r="B39">
        <v>347</v>
      </c>
      <c r="C39">
        <v>8164</v>
      </c>
      <c r="D39">
        <v>-38.5</v>
      </c>
      <c r="E39">
        <v>-75.5</v>
      </c>
      <c r="F39">
        <v>1</v>
      </c>
      <c r="G39">
        <v>0</v>
      </c>
      <c r="H39">
        <v>259</v>
      </c>
      <c r="I39">
        <v>86</v>
      </c>
      <c r="J39">
        <v>317.5</v>
      </c>
      <c r="K39">
        <v>317.5</v>
      </c>
      <c r="L39">
        <v>317.5</v>
      </c>
      <c r="M39" s="11">
        <f t="shared" si="0"/>
        <v>6.7885117493472622</v>
      </c>
      <c r="O39" s="15">
        <f t="shared" si="1"/>
        <v>2.5849824015247869</v>
      </c>
      <c r="P39" s="15">
        <f t="shared" si="2"/>
        <v>21.324847284294819</v>
      </c>
      <c r="Q39">
        <f t="shared" si="3"/>
        <v>8.1639999999999997</v>
      </c>
    </row>
    <row r="40" spans="2:17">
      <c r="B40">
        <v>310</v>
      </c>
      <c r="C40">
        <v>8930</v>
      </c>
      <c r="D40">
        <v>-43.7</v>
      </c>
      <c r="E40">
        <v>-75.7</v>
      </c>
      <c r="F40">
        <v>2</v>
      </c>
      <c r="G40">
        <v>0</v>
      </c>
      <c r="H40">
        <v>256</v>
      </c>
      <c r="I40">
        <v>94</v>
      </c>
      <c r="J40">
        <v>320.60000000000002</v>
      </c>
      <c r="K40">
        <v>320.7</v>
      </c>
      <c r="L40">
        <v>320.60000000000002</v>
      </c>
      <c r="M40" s="11">
        <f t="shared" si="0"/>
        <v>3.7383177570093324</v>
      </c>
      <c r="O40" s="15">
        <f t="shared" si="1"/>
        <v>1.371239708989652</v>
      </c>
      <c r="P40" s="15">
        <f t="shared" si="2"/>
        <v>30.570056441074051</v>
      </c>
      <c r="Q40">
        <f t="shared" si="3"/>
        <v>8.93</v>
      </c>
    </row>
    <row r="41" spans="2:17">
      <c r="B41">
        <v>300.3</v>
      </c>
      <c r="C41">
        <v>9144</v>
      </c>
      <c r="D41">
        <v>-44.5</v>
      </c>
      <c r="E41">
        <v>-76.5</v>
      </c>
      <c r="F41">
        <v>2</v>
      </c>
      <c r="G41">
        <v>0</v>
      </c>
      <c r="H41">
        <v>255</v>
      </c>
      <c r="I41">
        <v>96</v>
      </c>
      <c r="J41">
        <v>322.5</v>
      </c>
      <c r="K41">
        <v>322.5</v>
      </c>
      <c r="L41">
        <v>322.5</v>
      </c>
      <c r="M41" s="11">
        <f t="shared" si="0"/>
        <v>0</v>
      </c>
      <c r="O41" s="15">
        <f t="shared" si="1"/>
        <v>1.0394049592619332</v>
      </c>
      <c r="P41" s="15">
        <f t="shared" si="2"/>
        <v>38.925540789843403</v>
      </c>
      <c r="Q41">
        <f t="shared" si="3"/>
        <v>9.1440000000000001</v>
      </c>
    </row>
    <row r="42" spans="2:17">
      <c r="B42">
        <v>300</v>
      </c>
      <c r="C42">
        <v>9150</v>
      </c>
      <c r="D42">
        <v>-44.5</v>
      </c>
      <c r="E42">
        <v>-76.5</v>
      </c>
      <c r="F42">
        <v>2</v>
      </c>
      <c r="G42">
        <v>0</v>
      </c>
      <c r="H42">
        <v>255</v>
      </c>
      <c r="I42">
        <v>97</v>
      </c>
      <c r="J42">
        <v>322.5</v>
      </c>
      <c r="K42">
        <v>322.5</v>
      </c>
      <c r="L42">
        <v>322.5</v>
      </c>
      <c r="M42" s="11">
        <f t="shared" si="0"/>
        <v>4.4444444444444287</v>
      </c>
      <c r="O42" s="15">
        <f t="shared" si="1"/>
        <v>0.85594197718050324</v>
      </c>
      <c r="P42" s="15">
        <f t="shared" si="2"/>
        <v>28.787735197326427</v>
      </c>
      <c r="Q42">
        <f t="shared" si="3"/>
        <v>9.15</v>
      </c>
    </row>
    <row r="43" spans="2:17">
      <c r="B43">
        <v>296</v>
      </c>
      <c r="C43">
        <v>9240</v>
      </c>
      <c r="D43">
        <v>-44.9</v>
      </c>
      <c r="E43">
        <v>-77.900000000000006</v>
      </c>
      <c r="F43">
        <v>1</v>
      </c>
      <c r="G43">
        <v>0</v>
      </c>
      <c r="H43">
        <v>256</v>
      </c>
      <c r="I43">
        <v>98</v>
      </c>
      <c r="J43">
        <v>323.2</v>
      </c>
      <c r="K43">
        <v>323.2</v>
      </c>
      <c r="L43">
        <v>323.2</v>
      </c>
      <c r="M43" s="11">
        <f t="shared" si="0"/>
        <v>6.6985645933014286</v>
      </c>
      <c r="O43" s="15">
        <f t="shared" si="1"/>
        <v>0.68654882307694898</v>
      </c>
      <c r="P43" s="15">
        <f t="shared" si="2"/>
        <v>21.941219175237322</v>
      </c>
      <c r="Q43">
        <f t="shared" si="3"/>
        <v>9.24</v>
      </c>
    </row>
    <row r="44" spans="2:17">
      <c r="B44">
        <v>286.8</v>
      </c>
      <c r="C44">
        <v>9449</v>
      </c>
      <c r="D44">
        <v>-46.3</v>
      </c>
      <c r="E44">
        <v>-78.599999999999994</v>
      </c>
      <c r="F44">
        <v>1</v>
      </c>
      <c r="G44">
        <v>0</v>
      </c>
      <c r="H44">
        <v>260</v>
      </c>
      <c r="I44">
        <v>100</v>
      </c>
      <c r="J44">
        <v>324.10000000000002</v>
      </c>
      <c r="K44">
        <v>324.10000000000002</v>
      </c>
      <c r="L44">
        <v>324.10000000000002</v>
      </c>
      <c r="M44" s="11">
        <f t="shared" si="0"/>
        <v>6.6666666666667087</v>
      </c>
      <c r="O44" s="15">
        <f t="shared" si="1"/>
        <v>0.36897888254394751</v>
      </c>
      <c r="P44" s="15">
        <f t="shared" si="2"/>
        <v>22.121347664231713</v>
      </c>
      <c r="Q44">
        <f t="shared" si="3"/>
        <v>9.4489999999999998</v>
      </c>
    </row>
    <row r="45" spans="2:17">
      <c r="B45">
        <v>281</v>
      </c>
      <c r="C45">
        <v>9584</v>
      </c>
      <c r="D45">
        <v>-47.2</v>
      </c>
      <c r="E45">
        <v>-79</v>
      </c>
      <c r="F45">
        <v>1</v>
      </c>
      <c r="G45">
        <v>0</v>
      </c>
      <c r="H45">
        <v>260</v>
      </c>
      <c r="I45">
        <v>100</v>
      </c>
      <c r="J45">
        <v>324.7</v>
      </c>
      <c r="K45">
        <v>324.7</v>
      </c>
      <c r="L45">
        <v>324.7</v>
      </c>
      <c r="M45" s="11">
        <f t="shared" si="0"/>
        <v>6.9767441860465116</v>
      </c>
      <c r="O45" s="15">
        <f t="shared" si="1"/>
        <v>0.40639532074412443</v>
      </c>
      <c r="P45" s="15">
        <f t="shared" si="2"/>
        <v>21.043718108036312</v>
      </c>
      <c r="Q45">
        <f t="shared" si="3"/>
        <v>9.5839999999999996</v>
      </c>
    </row>
    <row r="46" spans="2:17">
      <c r="B46">
        <v>272</v>
      </c>
      <c r="C46">
        <v>9799</v>
      </c>
      <c r="D46">
        <v>-48.7</v>
      </c>
      <c r="E46">
        <v>-79.7</v>
      </c>
      <c r="F46">
        <v>2</v>
      </c>
      <c r="G46">
        <v>0</v>
      </c>
      <c r="H46">
        <v>263</v>
      </c>
      <c r="I46">
        <v>99</v>
      </c>
      <c r="J46">
        <v>325.60000000000002</v>
      </c>
      <c r="K46">
        <v>325.60000000000002</v>
      </c>
      <c r="L46">
        <v>325.60000000000002</v>
      </c>
      <c r="M46" s="11">
        <f t="shared" si="0"/>
        <v>3.805496828752637</v>
      </c>
      <c r="O46" s="15">
        <f t="shared" si="1"/>
        <v>0.65444780566130767</v>
      </c>
      <c r="P46" s="15">
        <f t="shared" si="2"/>
        <v>30.737213127828401</v>
      </c>
      <c r="Q46">
        <f t="shared" si="3"/>
        <v>9.7989999999999995</v>
      </c>
    </row>
    <row r="47" spans="2:17">
      <c r="B47">
        <v>253</v>
      </c>
      <c r="C47">
        <v>10272</v>
      </c>
      <c r="D47">
        <v>-50.5</v>
      </c>
      <c r="E47">
        <v>-82.5</v>
      </c>
      <c r="F47">
        <v>1</v>
      </c>
      <c r="G47">
        <v>0</v>
      </c>
      <c r="H47">
        <v>269</v>
      </c>
      <c r="I47">
        <v>96</v>
      </c>
      <c r="J47">
        <v>329.7</v>
      </c>
      <c r="K47">
        <v>329.7</v>
      </c>
      <c r="L47">
        <v>329.7</v>
      </c>
      <c r="M47" s="11">
        <f t="shared" si="0"/>
        <v>0</v>
      </c>
      <c r="O47" s="15">
        <f t="shared" si="1"/>
        <v>1.2692915555638269</v>
      </c>
      <c r="P47" s="15">
        <f t="shared" si="2"/>
        <v>39.446539306803331</v>
      </c>
      <c r="Q47">
        <f t="shared" si="3"/>
        <v>10.272</v>
      </c>
    </row>
    <row r="48" spans="2:17">
      <c r="B48">
        <v>250</v>
      </c>
      <c r="C48">
        <v>10350</v>
      </c>
      <c r="D48">
        <v>-50.5</v>
      </c>
      <c r="E48">
        <v>-82.5</v>
      </c>
      <c r="F48">
        <v>1</v>
      </c>
      <c r="G48">
        <v>0</v>
      </c>
      <c r="H48">
        <v>270</v>
      </c>
      <c r="I48">
        <v>95</v>
      </c>
      <c r="J48">
        <v>330.9</v>
      </c>
      <c r="K48">
        <v>330.9</v>
      </c>
      <c r="L48">
        <v>330.9</v>
      </c>
      <c r="M48" s="11">
        <f t="shared" si="0"/>
        <v>0</v>
      </c>
      <c r="O48" s="15">
        <f t="shared" si="1"/>
        <v>1.4460890070489967</v>
      </c>
      <c r="P48" s="15">
        <f t="shared" si="2"/>
        <v>39.446539306803331</v>
      </c>
      <c r="Q48">
        <f t="shared" si="3"/>
        <v>10.35</v>
      </c>
    </row>
    <row r="49" spans="2:17">
      <c r="B49">
        <v>249.5</v>
      </c>
      <c r="C49">
        <v>10363</v>
      </c>
      <c r="D49">
        <v>-50.5</v>
      </c>
      <c r="E49">
        <v>-82.5</v>
      </c>
      <c r="F49">
        <v>1</v>
      </c>
      <c r="G49">
        <v>0</v>
      </c>
      <c r="H49">
        <v>270</v>
      </c>
      <c r="I49">
        <v>94</v>
      </c>
      <c r="J49">
        <v>331.1</v>
      </c>
      <c r="K49">
        <v>331.1</v>
      </c>
      <c r="L49">
        <v>331.1</v>
      </c>
      <c r="M49" s="11">
        <f t="shared" si="0"/>
        <v>-2.6229508196721216</v>
      </c>
      <c r="O49" s="15">
        <f t="shared" si="1"/>
        <v>1.6210351763196602</v>
      </c>
      <c r="P49" s="15">
        <f t="shared" si="2"/>
        <v>44.408030459737866</v>
      </c>
      <c r="Q49">
        <f t="shared" si="3"/>
        <v>10.363</v>
      </c>
    </row>
    <row r="50" spans="2:17">
      <c r="B50">
        <v>238.1</v>
      </c>
      <c r="C50">
        <v>10668</v>
      </c>
      <c r="D50">
        <v>-49.7</v>
      </c>
      <c r="E50">
        <v>-83.7</v>
      </c>
      <c r="F50">
        <v>1</v>
      </c>
      <c r="G50">
        <v>0</v>
      </c>
      <c r="H50">
        <v>265</v>
      </c>
      <c r="I50">
        <v>75</v>
      </c>
      <c r="J50">
        <v>336.7</v>
      </c>
      <c r="K50">
        <v>336.7</v>
      </c>
      <c r="L50">
        <v>336.7</v>
      </c>
      <c r="M50" s="11">
        <f t="shared" si="0"/>
        <v>0</v>
      </c>
      <c r="O50" s="15">
        <f t="shared" si="1"/>
        <v>4.5745605526063473</v>
      </c>
      <c r="P50" s="15">
        <f t="shared" si="2"/>
        <v>39.375862359894619</v>
      </c>
      <c r="Q50">
        <f t="shared" si="3"/>
        <v>10.667999999999999</v>
      </c>
    </row>
    <row r="51" spans="2:17">
      <c r="B51">
        <v>238</v>
      </c>
      <c r="C51">
        <v>10670</v>
      </c>
      <c r="D51">
        <v>-49.7</v>
      </c>
      <c r="E51">
        <v>-83.7</v>
      </c>
      <c r="F51">
        <v>1</v>
      </c>
      <c r="G51">
        <v>0</v>
      </c>
      <c r="H51">
        <v>265</v>
      </c>
      <c r="I51">
        <v>75</v>
      </c>
      <c r="J51">
        <v>336.8</v>
      </c>
      <c r="K51">
        <v>336.8</v>
      </c>
      <c r="L51">
        <v>336.8</v>
      </c>
      <c r="M51" s="11">
        <f t="shared" si="0"/>
        <v>5.6930693069306866</v>
      </c>
      <c r="O51" s="15">
        <f t="shared" si="1"/>
        <v>4.5745605526063473</v>
      </c>
      <c r="P51" s="15">
        <f t="shared" si="2"/>
        <v>25.508349131067234</v>
      </c>
      <c r="Q51">
        <f t="shared" si="3"/>
        <v>10.67</v>
      </c>
    </row>
    <row r="52" spans="2:17">
      <c r="B52">
        <v>210</v>
      </c>
      <c r="C52">
        <v>11478</v>
      </c>
      <c r="D52">
        <v>-54.3</v>
      </c>
      <c r="E52">
        <v>-87.3</v>
      </c>
      <c r="F52">
        <v>1</v>
      </c>
      <c r="G52">
        <v>0</v>
      </c>
      <c r="H52">
        <v>275</v>
      </c>
      <c r="I52">
        <v>79</v>
      </c>
      <c r="J52">
        <v>341.8</v>
      </c>
      <c r="K52">
        <v>341.8</v>
      </c>
      <c r="L52">
        <v>341.8</v>
      </c>
      <c r="M52" s="11">
        <f t="shared" si="0"/>
        <v>-3.8461538461538325</v>
      </c>
      <c r="O52" s="15">
        <f t="shared" si="1"/>
        <v>4.1216694902021764</v>
      </c>
      <c r="P52" s="15">
        <f t="shared" si="2"/>
        <v>46.943631061995582</v>
      </c>
      <c r="Q52">
        <f t="shared" si="3"/>
        <v>11.478</v>
      </c>
    </row>
    <row r="53" spans="2:17">
      <c r="B53">
        <v>206.6</v>
      </c>
      <c r="C53">
        <v>11582</v>
      </c>
      <c r="D53">
        <v>-53.9</v>
      </c>
      <c r="E53">
        <v>-86.9</v>
      </c>
      <c r="F53">
        <v>1</v>
      </c>
      <c r="G53">
        <v>0</v>
      </c>
      <c r="H53">
        <v>275</v>
      </c>
      <c r="I53">
        <v>79</v>
      </c>
      <c r="J53">
        <v>344.1</v>
      </c>
      <c r="K53">
        <v>344.1</v>
      </c>
      <c r="L53">
        <v>344.1</v>
      </c>
      <c r="M53" s="11">
        <f t="shared" si="0"/>
        <v>-3.8461538461538325</v>
      </c>
      <c r="O53" s="15">
        <f t="shared" si="1"/>
        <v>4.1112910017218525</v>
      </c>
      <c r="P53" s="15">
        <f t="shared" si="2"/>
        <v>46.900789500653168</v>
      </c>
      <c r="Q53">
        <f t="shared" si="3"/>
        <v>11.582000000000001</v>
      </c>
    </row>
    <row r="54" spans="2:17">
      <c r="B54">
        <v>200</v>
      </c>
      <c r="C54">
        <v>11790</v>
      </c>
      <c r="D54">
        <v>-53.1</v>
      </c>
      <c r="E54">
        <v>-86.1</v>
      </c>
      <c r="F54">
        <v>1</v>
      </c>
      <c r="G54">
        <v>0</v>
      </c>
      <c r="H54">
        <v>275</v>
      </c>
      <c r="I54">
        <v>64</v>
      </c>
      <c r="J54">
        <v>348.5</v>
      </c>
      <c r="K54">
        <v>348.5</v>
      </c>
      <c r="L54">
        <v>348.5</v>
      </c>
      <c r="M54" s="11">
        <f t="shared" si="0"/>
        <v>-3.0927835051546833</v>
      </c>
      <c r="O54" s="15">
        <f t="shared" si="1"/>
        <v>6.0528484802791036</v>
      </c>
      <c r="P54" s="15">
        <f t="shared" si="2"/>
        <v>45.50580199607306</v>
      </c>
      <c r="Q54">
        <f t="shared" si="3"/>
        <v>11.79</v>
      </c>
    </row>
    <row r="55" spans="2:17">
      <c r="B55">
        <v>197</v>
      </c>
      <c r="C55">
        <v>11887</v>
      </c>
      <c r="D55">
        <v>-52.8</v>
      </c>
      <c r="E55">
        <v>-85.8</v>
      </c>
      <c r="F55">
        <v>1</v>
      </c>
      <c r="G55">
        <v>0</v>
      </c>
      <c r="H55">
        <v>280</v>
      </c>
      <c r="I55">
        <v>65</v>
      </c>
      <c r="J55">
        <v>350.6</v>
      </c>
      <c r="K55">
        <v>350.6</v>
      </c>
      <c r="L55">
        <v>350.6</v>
      </c>
      <c r="M55" s="11">
        <f t="shared" si="0"/>
        <v>-3.7593984962406015</v>
      </c>
      <c r="O55" s="15">
        <f t="shared" si="1"/>
        <v>5.9295656816606392</v>
      </c>
      <c r="P55" s="15">
        <f t="shared" si="2"/>
        <v>46.634736262207696</v>
      </c>
      <c r="Q55">
        <f t="shared" si="3"/>
        <v>11.887</v>
      </c>
    </row>
    <row r="56" spans="2:17">
      <c r="B56">
        <v>193</v>
      </c>
      <c r="C56">
        <v>12020</v>
      </c>
      <c r="D56">
        <v>-52.3</v>
      </c>
      <c r="E56">
        <v>-85.3</v>
      </c>
      <c r="F56">
        <v>1</v>
      </c>
      <c r="G56">
        <v>0</v>
      </c>
      <c r="H56">
        <v>265</v>
      </c>
      <c r="I56">
        <v>61</v>
      </c>
      <c r="J56">
        <v>353.4</v>
      </c>
      <c r="K56">
        <v>353.4</v>
      </c>
      <c r="L56">
        <v>353.4</v>
      </c>
      <c r="M56" s="11">
        <f t="shared" si="0"/>
        <v>6.9767441860465276</v>
      </c>
      <c r="O56" s="15">
        <f t="shared" si="1"/>
        <v>6.383534753223179</v>
      </c>
      <c r="P56" s="15">
        <f t="shared" si="2"/>
        <v>21.285308380287216</v>
      </c>
      <c r="Q56">
        <f t="shared" si="3"/>
        <v>12.02</v>
      </c>
    </row>
    <row r="57" spans="2:17">
      <c r="B57">
        <v>187.9</v>
      </c>
      <c r="C57">
        <v>12192</v>
      </c>
      <c r="D57">
        <v>-53.5</v>
      </c>
      <c r="E57">
        <v>-86</v>
      </c>
      <c r="F57">
        <v>1</v>
      </c>
      <c r="G57">
        <v>0</v>
      </c>
      <c r="H57">
        <v>245</v>
      </c>
      <c r="I57">
        <v>56</v>
      </c>
      <c r="J57">
        <v>354.2</v>
      </c>
      <c r="K57">
        <v>354.2</v>
      </c>
      <c r="L57">
        <v>354.2</v>
      </c>
      <c r="M57" s="11">
        <f t="shared" si="0"/>
        <v>6.6666666666666723</v>
      </c>
      <c r="O57" s="15">
        <f t="shared" si="1"/>
        <v>6.9363021377223895</v>
      </c>
      <c r="P57" s="15">
        <f t="shared" si="2"/>
        <v>22.480986730966794</v>
      </c>
      <c r="Q57">
        <f t="shared" si="3"/>
        <v>12.192</v>
      </c>
    </row>
    <row r="58" spans="2:17">
      <c r="B58">
        <v>181</v>
      </c>
      <c r="C58">
        <v>12432</v>
      </c>
      <c r="D58">
        <v>-55.1</v>
      </c>
      <c r="E58">
        <v>-87.1</v>
      </c>
      <c r="F58">
        <v>1</v>
      </c>
      <c r="G58">
        <v>0</v>
      </c>
      <c r="H58">
        <v>249</v>
      </c>
      <c r="I58">
        <v>57</v>
      </c>
      <c r="J58">
        <v>355.3</v>
      </c>
      <c r="K58">
        <v>355.4</v>
      </c>
      <c r="L58">
        <v>355.3</v>
      </c>
      <c r="M58" s="11">
        <f t="shared" si="0"/>
        <v>-3.3519553072625774</v>
      </c>
      <c r="O58" s="15">
        <f t="shared" si="1"/>
        <v>6.8547257798128554</v>
      </c>
      <c r="P58" s="15">
        <f t="shared" si="2"/>
        <v>46.170854733140281</v>
      </c>
      <c r="Q58">
        <f t="shared" si="3"/>
        <v>12.432</v>
      </c>
    </row>
    <row r="59" spans="2:17">
      <c r="B59">
        <v>176</v>
      </c>
      <c r="C59">
        <v>12611</v>
      </c>
      <c r="D59">
        <v>-54.5</v>
      </c>
      <c r="E59">
        <v>-87.5</v>
      </c>
      <c r="F59">
        <v>1</v>
      </c>
      <c r="G59">
        <v>0</v>
      </c>
      <c r="H59">
        <v>252</v>
      </c>
      <c r="I59">
        <v>57</v>
      </c>
      <c r="J59">
        <v>359.2</v>
      </c>
      <c r="K59">
        <v>359.2</v>
      </c>
      <c r="L59">
        <v>359.2</v>
      </c>
      <c r="M59" s="11">
        <f t="shared" si="0"/>
        <v>4.8257372654155422</v>
      </c>
      <c r="O59" s="15">
        <f t="shared" si="1"/>
        <v>6.8466213792986963</v>
      </c>
      <c r="P59" s="15">
        <f t="shared" si="2"/>
        <v>28.373406281475106</v>
      </c>
      <c r="Q59">
        <f t="shared" si="3"/>
        <v>12.611000000000001</v>
      </c>
    </row>
    <row r="60" spans="2:17">
      <c r="B60">
        <v>166</v>
      </c>
      <c r="C60">
        <v>12984</v>
      </c>
      <c r="D60">
        <v>-56.3</v>
      </c>
      <c r="E60">
        <v>-88.3</v>
      </c>
      <c r="F60">
        <v>1</v>
      </c>
      <c r="G60">
        <v>0</v>
      </c>
      <c r="H60">
        <v>258</v>
      </c>
      <c r="I60">
        <v>59</v>
      </c>
      <c r="J60">
        <v>362.2</v>
      </c>
      <c r="K60">
        <v>362.2</v>
      </c>
      <c r="L60">
        <v>362.2</v>
      </c>
      <c r="M60" s="11">
        <f t="shared" si="0"/>
        <v>-2.4590163934425995</v>
      </c>
      <c r="O60" s="15">
        <f t="shared" si="1"/>
        <v>6.6617800172077937</v>
      </c>
      <c r="P60" s="15">
        <f t="shared" si="2"/>
        <v>44.700349029623453</v>
      </c>
      <c r="Q60">
        <f t="shared" si="3"/>
        <v>12.984</v>
      </c>
    </row>
    <row r="61" spans="2:17">
      <c r="B61">
        <v>162.9</v>
      </c>
      <c r="C61">
        <v>13106</v>
      </c>
      <c r="D61">
        <v>-56</v>
      </c>
      <c r="E61">
        <v>-88</v>
      </c>
      <c r="F61">
        <v>1</v>
      </c>
      <c r="G61">
        <v>0</v>
      </c>
      <c r="H61">
        <v>260</v>
      </c>
      <c r="I61">
        <v>59</v>
      </c>
      <c r="J61">
        <v>364.7</v>
      </c>
      <c r="K61">
        <v>364.7</v>
      </c>
      <c r="L61">
        <v>364.7</v>
      </c>
      <c r="M61" s="11">
        <f t="shared" si="0"/>
        <v>-2.2821576763485507</v>
      </c>
      <c r="O61" s="15">
        <f t="shared" si="1"/>
        <v>6.6574384631619656</v>
      </c>
      <c r="P61" s="15">
        <f t="shared" si="2"/>
        <v>44.346335468464382</v>
      </c>
      <c r="Q61">
        <f t="shared" si="3"/>
        <v>13.106</v>
      </c>
    </row>
    <row r="62" spans="2:17">
      <c r="B62">
        <v>151</v>
      </c>
      <c r="C62">
        <v>13588</v>
      </c>
      <c r="D62">
        <v>-54.9</v>
      </c>
      <c r="E62">
        <v>-86.9</v>
      </c>
      <c r="F62">
        <v>1</v>
      </c>
      <c r="G62">
        <v>0</v>
      </c>
      <c r="H62">
        <v>269</v>
      </c>
      <c r="I62">
        <v>44</v>
      </c>
      <c r="J62">
        <v>374.6</v>
      </c>
      <c r="K62">
        <v>374.6</v>
      </c>
      <c r="L62">
        <v>374.6</v>
      </c>
      <c r="M62" s="11">
        <f t="shared" si="0"/>
        <v>4.7619047619048294</v>
      </c>
      <c r="O62" s="15">
        <f t="shared" si="1"/>
        <v>8.0433730593780304</v>
      </c>
      <c r="P62" s="15">
        <f t="shared" si="2"/>
        <v>28.58066949233919</v>
      </c>
      <c r="Q62">
        <f t="shared" si="3"/>
        <v>13.587999999999999</v>
      </c>
    </row>
    <row r="63" spans="2:17">
      <c r="B63">
        <v>150</v>
      </c>
      <c r="C63">
        <v>13630</v>
      </c>
      <c r="D63">
        <v>-55.1</v>
      </c>
      <c r="E63">
        <v>-87.1</v>
      </c>
      <c r="F63">
        <v>1</v>
      </c>
      <c r="G63">
        <v>0</v>
      </c>
      <c r="H63">
        <v>270</v>
      </c>
      <c r="I63">
        <v>43</v>
      </c>
      <c r="J63">
        <v>374.9</v>
      </c>
      <c r="K63">
        <v>374.9</v>
      </c>
      <c r="L63">
        <v>374.9</v>
      </c>
      <c r="M63" s="11">
        <f t="shared" si="0"/>
        <v>8.1395348837208807</v>
      </c>
      <c r="O63" s="15">
        <f t="shared" si="1"/>
        <v>8.1238497897426818</v>
      </c>
      <c r="P63" s="15">
        <f t="shared" si="2"/>
        <v>16.448504349305271</v>
      </c>
      <c r="Q63">
        <f t="shared" si="3"/>
        <v>13.63</v>
      </c>
    </row>
    <row r="64" spans="2:17">
      <c r="B64">
        <v>148</v>
      </c>
      <c r="C64">
        <v>13716</v>
      </c>
      <c r="D64">
        <v>-55.8</v>
      </c>
      <c r="E64">
        <v>-87.8</v>
      </c>
      <c r="F64">
        <v>1</v>
      </c>
      <c r="G64">
        <v>0</v>
      </c>
      <c r="H64">
        <v>270</v>
      </c>
      <c r="I64">
        <v>44</v>
      </c>
      <c r="J64">
        <v>375.2</v>
      </c>
      <c r="K64">
        <v>375.2</v>
      </c>
      <c r="L64">
        <v>375.2</v>
      </c>
      <c r="M64" s="11">
        <f t="shared" si="0"/>
        <v>6.9767441860466111</v>
      </c>
      <c r="O64" s="15">
        <f t="shared" si="1"/>
        <v>8.0506168818135837</v>
      </c>
      <c r="P64" s="15">
        <f t="shared" si="2"/>
        <v>21.456003241795283</v>
      </c>
      <c r="Q64">
        <f t="shared" si="3"/>
        <v>13.715999999999999</v>
      </c>
    </row>
    <row r="65" spans="2:17">
      <c r="B65">
        <v>147</v>
      </c>
      <c r="C65">
        <v>13759</v>
      </c>
      <c r="D65">
        <v>-56.1</v>
      </c>
      <c r="E65">
        <v>-88.1</v>
      </c>
      <c r="F65">
        <v>1</v>
      </c>
      <c r="G65">
        <v>0</v>
      </c>
      <c r="H65">
        <v>268</v>
      </c>
      <c r="I65">
        <v>43</v>
      </c>
      <c r="J65">
        <v>375.4</v>
      </c>
      <c r="K65">
        <v>375.4</v>
      </c>
      <c r="L65">
        <v>375.4</v>
      </c>
      <c r="M65" s="11">
        <f t="shared" si="0"/>
        <v>-2.2727272727273049</v>
      </c>
      <c r="O65" s="15">
        <f t="shared" si="1"/>
        <v>8.1315367891018067</v>
      </c>
      <c r="P65" s="15">
        <f t="shared" si="2"/>
        <v>44.339250273126432</v>
      </c>
      <c r="Q65">
        <f t="shared" si="3"/>
        <v>13.759</v>
      </c>
    </row>
    <row r="66" spans="2:17">
      <c r="B66">
        <v>145</v>
      </c>
      <c r="C66">
        <v>13847</v>
      </c>
      <c r="D66">
        <v>-55.9</v>
      </c>
      <c r="E66">
        <v>-87.9</v>
      </c>
      <c r="F66">
        <v>1</v>
      </c>
      <c r="G66">
        <v>0</v>
      </c>
      <c r="H66">
        <v>264</v>
      </c>
      <c r="I66">
        <v>41</v>
      </c>
      <c r="J66">
        <v>377.2</v>
      </c>
      <c r="K66">
        <v>377.2</v>
      </c>
      <c r="L66">
        <v>377.2</v>
      </c>
      <c r="M66" s="11">
        <f t="shared" si="0"/>
        <v>4.5977011494253119</v>
      </c>
      <c r="O66" s="15">
        <f t="shared" si="1"/>
        <v>8.2817355182777703</v>
      </c>
      <c r="P66" s="15">
        <f t="shared" si="2"/>
        <v>29.108546209013632</v>
      </c>
      <c r="Q66">
        <f t="shared" si="3"/>
        <v>13.847</v>
      </c>
    </row>
    <row r="67" spans="2:17">
      <c r="B67">
        <v>141.1</v>
      </c>
      <c r="C67">
        <v>14021</v>
      </c>
      <c r="D67">
        <v>-56.7</v>
      </c>
      <c r="E67">
        <v>-88.7</v>
      </c>
      <c r="F67">
        <v>1</v>
      </c>
      <c r="G67">
        <v>0</v>
      </c>
      <c r="H67">
        <v>255</v>
      </c>
      <c r="I67">
        <v>37</v>
      </c>
      <c r="J67">
        <v>378.8</v>
      </c>
      <c r="K67">
        <v>378.8</v>
      </c>
      <c r="L67">
        <v>378.8</v>
      </c>
      <c r="M67" s="11">
        <f t="shared" si="0"/>
        <v>4.0816326530611375</v>
      </c>
      <c r="O67" s="15">
        <f t="shared" si="1"/>
        <v>8.5680843513001399</v>
      </c>
      <c r="P67" s="15">
        <f t="shared" si="2"/>
        <v>30.571897106624739</v>
      </c>
      <c r="Q67">
        <f t="shared" si="3"/>
        <v>14.021000000000001</v>
      </c>
    </row>
    <row r="68" spans="2:17">
      <c r="B68">
        <v>140</v>
      </c>
      <c r="C68">
        <v>14070</v>
      </c>
      <c r="D68">
        <v>-56.9</v>
      </c>
      <c r="E68">
        <v>-88.9</v>
      </c>
      <c r="F68">
        <v>1</v>
      </c>
      <c r="G68">
        <v>0</v>
      </c>
      <c r="H68">
        <v>255</v>
      </c>
      <c r="I68">
        <v>39</v>
      </c>
      <c r="J68">
        <v>379.2</v>
      </c>
      <c r="K68">
        <v>379.2</v>
      </c>
      <c r="L68">
        <v>379.2</v>
      </c>
      <c r="M68" s="11">
        <f t="shared" si="0"/>
        <v>2.5974025974026032</v>
      </c>
      <c r="O68" s="15">
        <f t="shared" si="1"/>
        <v>8.4325694954267352</v>
      </c>
      <c r="P68" s="15">
        <f t="shared" si="2"/>
        <v>34.320494887772824</v>
      </c>
      <c r="Q68">
        <f t="shared" si="3"/>
        <v>14.07</v>
      </c>
    </row>
    <row r="69" spans="2:17">
      <c r="B69">
        <v>135</v>
      </c>
      <c r="C69">
        <v>14301</v>
      </c>
      <c r="D69">
        <v>-57.5</v>
      </c>
      <c r="E69">
        <v>-89.5</v>
      </c>
      <c r="F69">
        <v>1</v>
      </c>
      <c r="G69">
        <v>0</v>
      </c>
      <c r="H69">
        <v>255</v>
      </c>
      <c r="I69">
        <v>46</v>
      </c>
      <c r="J69">
        <v>382.1</v>
      </c>
      <c r="K69">
        <v>382.1</v>
      </c>
      <c r="L69">
        <v>382.1</v>
      </c>
      <c r="M69" s="11">
        <f t="shared" si="0"/>
        <v>-12.765957446808539</v>
      </c>
      <c r="O69" s="15">
        <f t="shared" si="1"/>
        <v>7.9029225595678181</v>
      </c>
      <c r="P69" s="15">
        <f t="shared" si="2"/>
        <v>60.804274609315783</v>
      </c>
      <c r="Q69">
        <f t="shared" si="3"/>
        <v>14.301</v>
      </c>
    </row>
    <row r="70" spans="2:17">
      <c r="B70">
        <v>134</v>
      </c>
      <c r="C70">
        <v>14348</v>
      </c>
      <c r="D70">
        <v>-56.9</v>
      </c>
      <c r="E70">
        <v>-88.9</v>
      </c>
      <c r="F70">
        <v>1</v>
      </c>
      <c r="G70">
        <v>0</v>
      </c>
      <c r="H70">
        <v>255</v>
      </c>
      <c r="I70">
        <v>48</v>
      </c>
      <c r="J70">
        <v>384</v>
      </c>
      <c r="K70">
        <v>384</v>
      </c>
      <c r="L70">
        <v>384</v>
      </c>
      <c r="M70" s="11">
        <f t="shared" ref="M70:M133" si="4">-(D71-D70)*1000/(C71-C70)</f>
        <v>6.3829787234042703</v>
      </c>
      <c r="O70" s="15">
        <f t="shared" ref="O70:O133" si="5">9.8-1000*(4*PI()*PI())*(D70+273.15)*((I70*0.514)^2/(1000*N$3)^2)/9.8</f>
        <v>7.7286259812381299</v>
      </c>
      <c r="P70" s="15">
        <f t="shared" ref="P70:P133" si="6">SQRT(9.81*(9.81-M70)/(D70+273.15)*60*60)</f>
        <v>23.657350068720945</v>
      </c>
      <c r="Q70">
        <f t="shared" ref="Q70:Q133" si="7">C70/1000</f>
        <v>14.348000000000001</v>
      </c>
    </row>
    <row r="71" spans="2:17">
      <c r="B71">
        <v>128.19999999999999</v>
      </c>
      <c r="C71">
        <v>14630</v>
      </c>
      <c r="D71">
        <v>-58.7</v>
      </c>
      <c r="E71">
        <v>-89.9</v>
      </c>
      <c r="F71">
        <v>1</v>
      </c>
      <c r="G71">
        <v>0</v>
      </c>
      <c r="H71">
        <v>255</v>
      </c>
      <c r="I71">
        <v>57</v>
      </c>
      <c r="J71">
        <v>385.7</v>
      </c>
      <c r="K71">
        <v>385.7</v>
      </c>
      <c r="L71">
        <v>385.7</v>
      </c>
      <c r="M71" s="11">
        <f t="shared" si="4"/>
        <v>7.0175438596490975</v>
      </c>
      <c r="O71" s="15">
        <f t="shared" si="5"/>
        <v>6.9033521828978062</v>
      </c>
      <c r="P71" s="15">
        <f t="shared" si="6"/>
        <v>21.44449923001417</v>
      </c>
      <c r="Q71">
        <f t="shared" si="7"/>
        <v>14.63</v>
      </c>
    </row>
    <row r="72" spans="2:17">
      <c r="B72">
        <v>127</v>
      </c>
      <c r="C72">
        <v>14687</v>
      </c>
      <c r="D72">
        <v>-59.1</v>
      </c>
      <c r="E72">
        <v>-90.1</v>
      </c>
      <c r="F72">
        <v>1</v>
      </c>
      <c r="G72">
        <v>0</v>
      </c>
      <c r="H72">
        <v>258</v>
      </c>
      <c r="I72">
        <v>55</v>
      </c>
      <c r="J72">
        <v>386</v>
      </c>
      <c r="K72">
        <v>386</v>
      </c>
      <c r="L72">
        <v>386</v>
      </c>
      <c r="M72" s="11">
        <f t="shared" si="4"/>
        <v>-10</v>
      </c>
      <c r="O72" s="15">
        <f t="shared" si="5"/>
        <v>7.1080899438707554</v>
      </c>
      <c r="P72" s="15">
        <f t="shared" si="6"/>
        <v>57.170287439740392</v>
      </c>
      <c r="Q72">
        <f t="shared" si="7"/>
        <v>14.686999999999999</v>
      </c>
    </row>
    <row r="73" spans="2:17">
      <c r="B73">
        <v>125</v>
      </c>
      <c r="C73">
        <v>14787</v>
      </c>
      <c r="D73">
        <v>-58.1</v>
      </c>
      <c r="E73">
        <v>-90.1</v>
      </c>
      <c r="F73">
        <v>1</v>
      </c>
      <c r="G73">
        <v>0</v>
      </c>
      <c r="H73">
        <v>263</v>
      </c>
      <c r="I73">
        <v>52</v>
      </c>
      <c r="J73">
        <v>389.6</v>
      </c>
      <c r="K73">
        <v>389.6</v>
      </c>
      <c r="L73">
        <v>389.6</v>
      </c>
      <c r="M73" s="11">
        <f t="shared" si="4"/>
        <v>-2.7027027027026933</v>
      </c>
      <c r="O73" s="15">
        <f t="shared" si="5"/>
        <v>7.382502309499964</v>
      </c>
      <c r="P73" s="15">
        <f t="shared" si="6"/>
        <v>45.330613169742101</v>
      </c>
      <c r="Q73">
        <f t="shared" si="7"/>
        <v>14.787000000000001</v>
      </c>
    </row>
    <row r="74" spans="2:17">
      <c r="B74">
        <v>122.1</v>
      </c>
      <c r="C74">
        <v>14935</v>
      </c>
      <c r="D74">
        <v>-57.7</v>
      </c>
      <c r="E74">
        <v>-89.7</v>
      </c>
      <c r="F74">
        <v>1</v>
      </c>
      <c r="G74">
        <v>0</v>
      </c>
      <c r="H74">
        <v>270</v>
      </c>
      <c r="I74">
        <v>48</v>
      </c>
      <c r="J74">
        <v>392.9</v>
      </c>
      <c r="K74">
        <v>392.9</v>
      </c>
      <c r="L74">
        <v>392.9</v>
      </c>
      <c r="M74" s="11">
        <f t="shared" si="4"/>
        <v>-3.4482758620690146</v>
      </c>
      <c r="O74" s="15">
        <f t="shared" si="5"/>
        <v>7.7362888677815258</v>
      </c>
      <c r="P74" s="15">
        <f t="shared" si="6"/>
        <v>46.618256853984846</v>
      </c>
      <c r="Q74">
        <f t="shared" si="7"/>
        <v>14.935</v>
      </c>
    </row>
    <row r="75" spans="2:17">
      <c r="B75">
        <v>121</v>
      </c>
      <c r="C75">
        <v>14993</v>
      </c>
      <c r="D75">
        <v>-57.5</v>
      </c>
      <c r="E75">
        <v>-89.5</v>
      </c>
      <c r="F75">
        <v>1</v>
      </c>
      <c r="G75">
        <v>0</v>
      </c>
      <c r="H75">
        <v>268</v>
      </c>
      <c r="I75">
        <v>48</v>
      </c>
      <c r="J75">
        <v>394.3</v>
      </c>
      <c r="K75">
        <v>394.3</v>
      </c>
      <c r="L75">
        <v>394.3</v>
      </c>
      <c r="M75" s="11">
        <f t="shared" si="4"/>
        <v>8.5020242914979818</v>
      </c>
      <c r="O75" s="15">
        <f t="shared" si="5"/>
        <v>7.7343731461456766</v>
      </c>
      <c r="P75" s="15">
        <f t="shared" si="6"/>
        <v>14.635611141242434</v>
      </c>
      <c r="Q75">
        <f t="shared" si="7"/>
        <v>14.993</v>
      </c>
    </row>
    <row r="76" spans="2:17">
      <c r="B76">
        <v>116.3</v>
      </c>
      <c r="C76">
        <v>15240</v>
      </c>
      <c r="D76">
        <v>-59.6</v>
      </c>
      <c r="E76">
        <v>-91</v>
      </c>
      <c r="F76">
        <v>1</v>
      </c>
      <c r="G76">
        <v>0</v>
      </c>
      <c r="H76">
        <v>260</v>
      </c>
      <c r="I76">
        <v>47</v>
      </c>
      <c r="J76">
        <v>394.8</v>
      </c>
      <c r="K76">
        <v>394.8</v>
      </c>
      <c r="L76">
        <v>394.8</v>
      </c>
      <c r="M76" s="11">
        <f t="shared" si="4"/>
        <v>8.5937500000000107</v>
      </c>
      <c r="O76" s="15">
        <f t="shared" si="5"/>
        <v>7.838830071752823</v>
      </c>
      <c r="P76" s="15">
        <f t="shared" si="6"/>
        <v>14.182323675852222</v>
      </c>
      <c r="Q76">
        <f t="shared" si="7"/>
        <v>15.24</v>
      </c>
    </row>
    <row r="77" spans="2:17">
      <c r="B77">
        <v>114</v>
      </c>
      <c r="C77">
        <v>15368</v>
      </c>
      <c r="D77">
        <v>-60.7</v>
      </c>
      <c r="E77">
        <v>-91.7</v>
      </c>
      <c r="F77">
        <v>1</v>
      </c>
      <c r="G77">
        <v>0</v>
      </c>
      <c r="H77">
        <v>260</v>
      </c>
      <c r="I77">
        <v>50</v>
      </c>
      <c r="J77">
        <v>395.1</v>
      </c>
      <c r="K77">
        <v>395.1</v>
      </c>
      <c r="L77">
        <v>395.1</v>
      </c>
      <c r="M77" s="11">
        <f t="shared" si="4"/>
        <v>-10.778443113772481</v>
      </c>
      <c r="O77" s="15">
        <f t="shared" si="5"/>
        <v>7.5919104734367</v>
      </c>
      <c r="P77" s="15">
        <f t="shared" si="6"/>
        <v>58.501788005495271</v>
      </c>
      <c r="Q77">
        <f t="shared" si="7"/>
        <v>15.368</v>
      </c>
    </row>
    <row r="78" spans="2:17">
      <c r="B78">
        <v>111</v>
      </c>
      <c r="C78">
        <v>15535</v>
      </c>
      <c r="D78">
        <v>-58.9</v>
      </c>
      <c r="E78">
        <v>-89.9</v>
      </c>
      <c r="F78">
        <v>1</v>
      </c>
      <c r="G78">
        <v>0</v>
      </c>
      <c r="H78">
        <v>262</v>
      </c>
      <c r="I78">
        <v>54</v>
      </c>
      <c r="J78">
        <v>401.5</v>
      </c>
      <c r="K78">
        <v>401.5</v>
      </c>
      <c r="L78">
        <v>401.5</v>
      </c>
      <c r="M78" s="11">
        <f t="shared" si="4"/>
        <v>6.9767441860465276</v>
      </c>
      <c r="O78" s="15">
        <f t="shared" si="5"/>
        <v>7.2026631094582232</v>
      </c>
      <c r="P78" s="15">
        <f t="shared" si="6"/>
        <v>21.61067007358978</v>
      </c>
      <c r="Q78">
        <f t="shared" si="7"/>
        <v>15.535</v>
      </c>
    </row>
    <row r="79" spans="2:17">
      <c r="B79">
        <v>108</v>
      </c>
      <c r="C79">
        <v>15707</v>
      </c>
      <c r="D79">
        <v>-60.1</v>
      </c>
      <c r="E79">
        <v>-91.1</v>
      </c>
      <c r="F79">
        <v>1</v>
      </c>
      <c r="G79">
        <v>0</v>
      </c>
      <c r="H79">
        <v>264</v>
      </c>
      <c r="I79">
        <v>58</v>
      </c>
      <c r="J79">
        <v>402.4</v>
      </c>
      <c r="K79">
        <v>402.4</v>
      </c>
      <c r="L79">
        <v>402.4</v>
      </c>
      <c r="M79" s="11">
        <f t="shared" si="4"/>
        <v>-2.0979020979021277</v>
      </c>
      <c r="O79" s="15">
        <f t="shared" si="5"/>
        <v>6.820403473182731</v>
      </c>
      <c r="P79" s="15">
        <f t="shared" si="6"/>
        <v>44.428598383560079</v>
      </c>
      <c r="Q79">
        <f t="shared" si="7"/>
        <v>15.707000000000001</v>
      </c>
    </row>
    <row r="80" spans="2:17">
      <c r="B80">
        <v>105.6</v>
      </c>
      <c r="C80">
        <v>15850</v>
      </c>
      <c r="D80">
        <v>-59.8</v>
      </c>
      <c r="E80">
        <v>-90.8</v>
      </c>
      <c r="F80">
        <v>1</v>
      </c>
      <c r="G80">
        <v>0</v>
      </c>
      <c r="H80">
        <v>265</v>
      </c>
      <c r="I80">
        <v>61</v>
      </c>
      <c r="J80">
        <v>405.6</v>
      </c>
      <c r="K80">
        <v>405.6</v>
      </c>
      <c r="L80">
        <v>405.6</v>
      </c>
      <c r="M80" s="11">
        <f t="shared" si="4"/>
        <v>-2.0588235294117521</v>
      </c>
      <c r="O80" s="15">
        <f t="shared" si="5"/>
        <v>6.4995568920088989</v>
      </c>
      <c r="P80" s="15">
        <f t="shared" si="6"/>
        <v>44.324440959721876</v>
      </c>
      <c r="Q80">
        <f t="shared" si="7"/>
        <v>15.85</v>
      </c>
    </row>
    <row r="81" spans="2:17">
      <c r="B81">
        <v>100</v>
      </c>
      <c r="C81">
        <v>16190</v>
      </c>
      <c r="D81">
        <v>-59.1</v>
      </c>
      <c r="E81">
        <v>-90.1</v>
      </c>
      <c r="F81">
        <v>1</v>
      </c>
      <c r="G81">
        <v>0</v>
      </c>
      <c r="H81">
        <v>285</v>
      </c>
      <c r="I81">
        <v>41</v>
      </c>
      <c r="J81">
        <v>413.3</v>
      </c>
      <c r="K81">
        <v>413.3</v>
      </c>
      <c r="L81">
        <v>413.3</v>
      </c>
      <c r="M81" s="11">
        <f t="shared" si="4"/>
        <v>2.7613412228796816</v>
      </c>
      <c r="O81" s="15">
        <f t="shared" si="5"/>
        <v>8.3040989076518148</v>
      </c>
      <c r="P81" s="15">
        <f t="shared" si="6"/>
        <v>34.102120253820473</v>
      </c>
      <c r="Q81">
        <f t="shared" si="7"/>
        <v>16.190000000000001</v>
      </c>
    </row>
    <row r="82" spans="2:17">
      <c r="B82">
        <v>92.2</v>
      </c>
      <c r="C82">
        <v>16697</v>
      </c>
      <c r="D82">
        <v>-60.5</v>
      </c>
      <c r="E82">
        <v>-91.5</v>
      </c>
      <c r="F82">
        <v>1</v>
      </c>
      <c r="G82">
        <v>0</v>
      </c>
      <c r="H82">
        <v>272</v>
      </c>
      <c r="I82">
        <v>37</v>
      </c>
      <c r="J82">
        <v>420.2</v>
      </c>
      <c r="K82">
        <v>420.2</v>
      </c>
      <c r="L82">
        <v>420.2</v>
      </c>
      <c r="M82" s="11">
        <f t="shared" si="4"/>
        <v>-13.888888888888889</v>
      </c>
      <c r="O82" s="15">
        <f t="shared" si="5"/>
        <v>8.5897118840562481</v>
      </c>
      <c r="P82" s="15">
        <f t="shared" si="6"/>
        <v>62.736032934482353</v>
      </c>
      <c r="Q82">
        <f t="shared" si="7"/>
        <v>16.696999999999999</v>
      </c>
    </row>
    <row r="83" spans="2:17">
      <c r="B83">
        <v>90.1</v>
      </c>
      <c r="C83">
        <v>16841</v>
      </c>
      <c r="D83">
        <v>-58.5</v>
      </c>
      <c r="E83">
        <v>-89.5</v>
      </c>
      <c r="F83">
        <v>1</v>
      </c>
      <c r="G83">
        <v>0</v>
      </c>
      <c r="H83">
        <v>269</v>
      </c>
      <c r="I83">
        <v>36</v>
      </c>
      <c r="J83">
        <v>426.9</v>
      </c>
      <c r="K83">
        <v>427</v>
      </c>
      <c r="L83">
        <v>426.9</v>
      </c>
      <c r="M83" s="11">
        <f t="shared" si="4"/>
        <v>5.12820512820511</v>
      </c>
      <c r="O83" s="15">
        <f t="shared" si="5"/>
        <v>8.6434728618077692</v>
      </c>
      <c r="P83" s="15">
        <f t="shared" si="6"/>
        <v>27.75405844266216</v>
      </c>
      <c r="Q83">
        <f t="shared" si="7"/>
        <v>16.841000000000001</v>
      </c>
    </row>
    <row r="84" spans="2:17">
      <c r="B84">
        <v>87.9</v>
      </c>
      <c r="C84">
        <v>16997</v>
      </c>
      <c r="D84">
        <v>-59.3</v>
      </c>
      <c r="E84">
        <v>-90.3</v>
      </c>
      <c r="F84">
        <v>1</v>
      </c>
      <c r="G84">
        <v>0</v>
      </c>
      <c r="H84">
        <v>265</v>
      </c>
      <c r="I84">
        <v>35</v>
      </c>
      <c r="J84">
        <v>428.4</v>
      </c>
      <c r="K84">
        <v>428.4</v>
      </c>
      <c r="L84">
        <v>428.4</v>
      </c>
      <c r="M84" s="11">
        <f t="shared" si="4"/>
        <v>-6.4935064935064934</v>
      </c>
      <c r="O84" s="15">
        <f t="shared" si="5"/>
        <v>8.7109062218158382</v>
      </c>
      <c r="P84" s="15">
        <f t="shared" si="6"/>
        <v>51.888562240577841</v>
      </c>
      <c r="Q84">
        <f t="shared" si="7"/>
        <v>16.997</v>
      </c>
    </row>
    <row r="85" spans="2:17">
      <c r="B85">
        <v>83.7</v>
      </c>
      <c r="C85">
        <v>17305</v>
      </c>
      <c r="D85">
        <v>-57.3</v>
      </c>
      <c r="E85">
        <v>-89.3</v>
      </c>
      <c r="F85">
        <v>1</v>
      </c>
      <c r="G85">
        <v>0</v>
      </c>
      <c r="H85">
        <v>257</v>
      </c>
      <c r="I85">
        <v>32</v>
      </c>
      <c r="J85">
        <v>438.5</v>
      </c>
      <c r="K85">
        <v>438.5</v>
      </c>
      <c r="L85">
        <v>438.5</v>
      </c>
      <c r="M85" s="11">
        <f t="shared" si="4"/>
        <v>8.292682926829281</v>
      </c>
      <c r="O85" s="15">
        <f t="shared" si="5"/>
        <v>8.881092188671035</v>
      </c>
      <c r="P85" s="15">
        <f t="shared" si="6"/>
        <v>15.756069938087181</v>
      </c>
      <c r="Q85">
        <f t="shared" si="7"/>
        <v>17.305</v>
      </c>
    </row>
    <row r="86" spans="2:17">
      <c r="B86">
        <v>78.400000000000006</v>
      </c>
      <c r="C86">
        <v>17715</v>
      </c>
      <c r="D86">
        <v>-60.7</v>
      </c>
      <c r="E86">
        <v>-91.7</v>
      </c>
      <c r="F86">
        <v>1</v>
      </c>
      <c r="G86">
        <v>0</v>
      </c>
      <c r="H86">
        <v>247</v>
      </c>
      <c r="I86">
        <v>29</v>
      </c>
      <c r="J86">
        <v>439.7</v>
      </c>
      <c r="K86">
        <v>439.7</v>
      </c>
      <c r="L86">
        <v>439.7</v>
      </c>
      <c r="M86" s="11">
        <f t="shared" si="4"/>
        <v>-22.352941176470612</v>
      </c>
      <c r="O86" s="15">
        <f t="shared" si="5"/>
        <v>9.0571986832641063</v>
      </c>
      <c r="P86" s="15">
        <f t="shared" si="6"/>
        <v>73.119845416811927</v>
      </c>
      <c r="Q86">
        <f t="shared" si="7"/>
        <v>17.715</v>
      </c>
    </row>
    <row r="87" spans="2:17">
      <c r="B87">
        <v>76.3</v>
      </c>
      <c r="C87">
        <v>17885</v>
      </c>
      <c r="D87">
        <v>-56.9</v>
      </c>
      <c r="E87">
        <v>-88.9</v>
      </c>
      <c r="F87">
        <v>1</v>
      </c>
      <c r="G87">
        <v>0</v>
      </c>
      <c r="H87">
        <v>242</v>
      </c>
      <c r="I87">
        <v>28</v>
      </c>
      <c r="J87">
        <v>451.1</v>
      </c>
      <c r="K87">
        <v>451.1</v>
      </c>
      <c r="L87">
        <v>451.1</v>
      </c>
      <c r="M87" s="11">
        <f t="shared" si="4"/>
        <v>-7.1428571428570988</v>
      </c>
      <c r="O87" s="15">
        <f t="shared" si="5"/>
        <v>9.0951574519490865</v>
      </c>
      <c r="P87" s="15">
        <f t="shared" si="6"/>
        <v>52.617371265362117</v>
      </c>
      <c r="Q87">
        <f t="shared" si="7"/>
        <v>17.885000000000002</v>
      </c>
    </row>
    <row r="88" spans="2:17">
      <c r="B88">
        <v>75.099999999999994</v>
      </c>
      <c r="C88">
        <v>17983</v>
      </c>
      <c r="D88">
        <v>-56.2</v>
      </c>
      <c r="E88">
        <v>-88.2</v>
      </c>
      <c r="F88">
        <v>1</v>
      </c>
      <c r="G88">
        <v>0</v>
      </c>
      <c r="H88">
        <v>240</v>
      </c>
      <c r="I88">
        <v>27</v>
      </c>
      <c r="J88">
        <v>454.4</v>
      </c>
      <c r="K88">
        <v>454.5</v>
      </c>
      <c r="L88">
        <v>454.4</v>
      </c>
      <c r="M88" s="11">
        <f t="shared" si="4"/>
        <v>-5.0000000000000711</v>
      </c>
      <c r="O88" s="15">
        <f t="shared" si="5"/>
        <v>9.1424828023301767</v>
      </c>
      <c r="P88" s="15">
        <f t="shared" si="6"/>
        <v>49.100222041893815</v>
      </c>
      <c r="Q88">
        <f t="shared" si="7"/>
        <v>17.983000000000001</v>
      </c>
    </row>
    <row r="89" spans="2:17">
      <c r="B89">
        <v>74.900000000000006</v>
      </c>
      <c r="C89">
        <v>18003</v>
      </c>
      <c r="D89">
        <v>-56.1</v>
      </c>
      <c r="E89">
        <v>-88.1</v>
      </c>
      <c r="F89">
        <v>1</v>
      </c>
      <c r="G89">
        <v>0</v>
      </c>
      <c r="H89">
        <v>241</v>
      </c>
      <c r="I89">
        <v>27</v>
      </c>
      <c r="J89">
        <v>455.1</v>
      </c>
      <c r="K89">
        <v>455.1</v>
      </c>
      <c r="L89">
        <v>455.1</v>
      </c>
      <c r="M89" s="11">
        <f t="shared" si="4"/>
        <v>5.9649122807017392</v>
      </c>
      <c r="O89" s="15">
        <f t="shared" si="5"/>
        <v>9.1421797291807554</v>
      </c>
      <c r="P89" s="15">
        <f t="shared" si="6"/>
        <v>25.012608467132136</v>
      </c>
      <c r="Q89">
        <f t="shared" si="7"/>
        <v>18.003</v>
      </c>
    </row>
    <row r="90" spans="2:17">
      <c r="B90">
        <v>71.599999999999994</v>
      </c>
      <c r="C90">
        <v>18288</v>
      </c>
      <c r="D90">
        <v>-57.8</v>
      </c>
      <c r="E90">
        <v>-89.2</v>
      </c>
      <c r="F90">
        <v>1</v>
      </c>
      <c r="G90">
        <v>0</v>
      </c>
      <c r="H90">
        <v>255</v>
      </c>
      <c r="I90">
        <v>32</v>
      </c>
      <c r="J90">
        <v>457.4</v>
      </c>
      <c r="K90">
        <v>457.4</v>
      </c>
      <c r="L90">
        <v>457.4</v>
      </c>
      <c r="M90" s="11">
        <f t="shared" si="4"/>
        <v>6.3380281690141249</v>
      </c>
      <c r="O90" s="15">
        <f t="shared" si="5"/>
        <v>8.8832207682664226</v>
      </c>
      <c r="P90" s="15">
        <f t="shared" si="6"/>
        <v>23.861701717128827</v>
      </c>
      <c r="Q90">
        <f t="shared" si="7"/>
        <v>18.288</v>
      </c>
    </row>
    <row r="91" spans="2:17">
      <c r="B91">
        <v>70</v>
      </c>
      <c r="C91">
        <v>18430</v>
      </c>
      <c r="D91">
        <v>-58.7</v>
      </c>
      <c r="E91">
        <v>-89.7</v>
      </c>
      <c r="F91">
        <v>1</v>
      </c>
      <c r="G91">
        <v>0</v>
      </c>
      <c r="H91">
        <v>265</v>
      </c>
      <c r="I91">
        <v>37</v>
      </c>
      <c r="J91">
        <v>458.5</v>
      </c>
      <c r="K91">
        <v>458.5</v>
      </c>
      <c r="L91">
        <v>458.5</v>
      </c>
      <c r="M91" s="11">
        <f t="shared" si="4"/>
        <v>2.3980815347721824</v>
      </c>
      <c r="O91" s="15">
        <f t="shared" si="5"/>
        <v>8.5794672632770386</v>
      </c>
      <c r="P91" s="15">
        <f t="shared" si="6"/>
        <v>34.937195926574745</v>
      </c>
      <c r="Q91">
        <f t="shared" si="7"/>
        <v>18.43</v>
      </c>
    </row>
    <row r="92" spans="2:17">
      <c r="B92">
        <v>65.5</v>
      </c>
      <c r="C92">
        <v>18847</v>
      </c>
      <c r="D92">
        <v>-59.7</v>
      </c>
      <c r="E92">
        <v>-90.7</v>
      </c>
      <c r="F92">
        <v>1</v>
      </c>
      <c r="G92">
        <v>0</v>
      </c>
      <c r="H92">
        <v>283</v>
      </c>
      <c r="I92">
        <v>39</v>
      </c>
      <c r="J92">
        <v>465.1</v>
      </c>
      <c r="K92">
        <v>465.1</v>
      </c>
      <c r="L92">
        <v>465.1</v>
      </c>
      <c r="M92" s="11">
        <f t="shared" si="4"/>
        <v>-7.8431372549020724</v>
      </c>
      <c r="O92" s="15">
        <f t="shared" si="5"/>
        <v>8.4502749539830582</v>
      </c>
      <c r="P92" s="15">
        <f t="shared" si="6"/>
        <v>54.044141632192357</v>
      </c>
      <c r="Q92">
        <f t="shared" si="7"/>
        <v>18.847000000000001</v>
      </c>
    </row>
    <row r="93" spans="2:17">
      <c r="B93">
        <v>65</v>
      </c>
      <c r="C93">
        <v>18898</v>
      </c>
      <c r="D93">
        <v>-59.3</v>
      </c>
      <c r="E93">
        <v>-90.5</v>
      </c>
      <c r="F93">
        <v>1</v>
      </c>
      <c r="G93">
        <v>0</v>
      </c>
      <c r="H93">
        <v>285</v>
      </c>
      <c r="I93">
        <v>39</v>
      </c>
      <c r="J93">
        <v>466.9</v>
      </c>
      <c r="K93">
        <v>466.9</v>
      </c>
      <c r="L93">
        <v>466.9</v>
      </c>
      <c r="M93" s="11">
        <f t="shared" si="4"/>
        <v>-6.8796068796068726</v>
      </c>
      <c r="O93" s="15">
        <f t="shared" si="5"/>
        <v>8.4477456027607261</v>
      </c>
      <c r="P93" s="15">
        <f t="shared" si="6"/>
        <v>52.499380695332817</v>
      </c>
      <c r="Q93">
        <f t="shared" si="7"/>
        <v>18.898</v>
      </c>
    </row>
    <row r="94" spans="2:17">
      <c r="B94">
        <v>60.9</v>
      </c>
      <c r="C94">
        <v>19305</v>
      </c>
      <c r="D94">
        <v>-56.5</v>
      </c>
      <c r="E94">
        <v>-88.5</v>
      </c>
      <c r="F94">
        <v>1</v>
      </c>
      <c r="G94">
        <v>0</v>
      </c>
      <c r="H94">
        <v>318</v>
      </c>
      <c r="I94">
        <v>24</v>
      </c>
      <c r="J94">
        <v>482</v>
      </c>
      <c r="K94">
        <v>482</v>
      </c>
      <c r="L94">
        <v>482</v>
      </c>
      <c r="M94" s="11">
        <f t="shared" si="4"/>
        <v>8.4158415841584286</v>
      </c>
      <c r="O94" s="15">
        <f t="shared" si="5"/>
        <v>9.2811986344916075</v>
      </c>
      <c r="P94" s="15">
        <f t="shared" si="6"/>
        <v>15.075178727975688</v>
      </c>
      <c r="Q94">
        <f t="shared" si="7"/>
        <v>19.305</v>
      </c>
    </row>
    <row r="95" spans="2:17">
      <c r="B95">
        <v>59</v>
      </c>
      <c r="C95">
        <v>19507</v>
      </c>
      <c r="D95">
        <v>-58.2</v>
      </c>
      <c r="E95">
        <v>-89.6</v>
      </c>
      <c r="F95">
        <v>1</v>
      </c>
      <c r="G95">
        <v>0</v>
      </c>
      <c r="H95">
        <v>335</v>
      </c>
      <c r="I95">
        <v>17</v>
      </c>
      <c r="J95">
        <v>482.6</v>
      </c>
      <c r="K95">
        <v>482.6</v>
      </c>
      <c r="L95">
        <v>482.6</v>
      </c>
      <c r="M95" s="11">
        <f t="shared" si="4"/>
        <v>8.1249999999999822</v>
      </c>
      <c r="O95" s="15">
        <f t="shared" si="5"/>
        <v>9.5417411422182141</v>
      </c>
      <c r="P95" s="15">
        <f t="shared" si="6"/>
        <v>16.638607690422543</v>
      </c>
      <c r="Q95">
        <f t="shared" si="7"/>
        <v>19.507000000000001</v>
      </c>
    </row>
    <row r="96" spans="2:17">
      <c r="B96">
        <v>57.5</v>
      </c>
      <c r="C96">
        <v>19667</v>
      </c>
      <c r="D96">
        <v>-59.5</v>
      </c>
      <c r="E96">
        <v>-90.5</v>
      </c>
      <c r="F96">
        <v>1</v>
      </c>
      <c r="G96">
        <v>0</v>
      </c>
      <c r="H96">
        <v>319</v>
      </c>
      <c r="I96">
        <v>16</v>
      </c>
      <c r="J96">
        <v>483.1</v>
      </c>
      <c r="K96">
        <v>483.2</v>
      </c>
      <c r="L96">
        <v>483.1</v>
      </c>
      <c r="M96" s="11">
        <f t="shared" si="4"/>
        <v>3.2786885245901609</v>
      </c>
      <c r="O96" s="15">
        <f t="shared" si="5"/>
        <v>9.5726144847226866</v>
      </c>
      <c r="P96" s="15">
        <f t="shared" si="6"/>
        <v>32.857498994677421</v>
      </c>
      <c r="Q96">
        <f t="shared" si="7"/>
        <v>19.667000000000002</v>
      </c>
    </row>
    <row r="97" spans="2:17">
      <c r="B97">
        <v>53.7</v>
      </c>
      <c r="C97">
        <v>20094</v>
      </c>
      <c r="D97">
        <v>-60.9</v>
      </c>
      <c r="E97">
        <v>-91.9</v>
      </c>
      <c r="F97">
        <v>1</v>
      </c>
      <c r="G97">
        <v>0</v>
      </c>
      <c r="H97">
        <v>277</v>
      </c>
      <c r="I97">
        <v>12</v>
      </c>
      <c r="J97">
        <v>489.4</v>
      </c>
      <c r="K97">
        <v>489.5</v>
      </c>
      <c r="L97">
        <v>489.4</v>
      </c>
      <c r="M97" s="11">
        <f t="shared" si="4"/>
        <v>-4.3478260869565837</v>
      </c>
      <c r="O97" s="15">
        <f t="shared" si="5"/>
        <v>9.6729337758721954</v>
      </c>
      <c r="P97" s="15">
        <f t="shared" si="6"/>
        <v>48.535576357726711</v>
      </c>
      <c r="Q97">
        <f t="shared" si="7"/>
        <v>20.094000000000001</v>
      </c>
    </row>
    <row r="98" spans="2:17">
      <c r="B98">
        <v>53.5</v>
      </c>
      <c r="C98">
        <v>20117</v>
      </c>
      <c r="D98">
        <v>-60.8</v>
      </c>
      <c r="E98">
        <v>-91.8</v>
      </c>
      <c r="F98">
        <v>1</v>
      </c>
      <c r="G98">
        <v>0</v>
      </c>
      <c r="H98">
        <v>275</v>
      </c>
      <c r="I98">
        <v>12</v>
      </c>
      <c r="J98">
        <v>490.2</v>
      </c>
      <c r="K98">
        <v>490.2</v>
      </c>
      <c r="L98">
        <v>490.2</v>
      </c>
      <c r="M98" s="11">
        <f t="shared" si="4"/>
        <v>-4.5901639344262248</v>
      </c>
      <c r="O98" s="15">
        <f t="shared" si="5"/>
        <v>9.6728739095710754</v>
      </c>
      <c r="P98" s="15">
        <f t="shared" si="6"/>
        <v>48.937675798801841</v>
      </c>
      <c r="Q98">
        <f t="shared" si="7"/>
        <v>20.117000000000001</v>
      </c>
    </row>
    <row r="99" spans="2:17">
      <c r="B99">
        <v>51</v>
      </c>
      <c r="C99">
        <v>20422</v>
      </c>
      <c r="D99">
        <v>-59.4</v>
      </c>
      <c r="E99">
        <v>-90.4</v>
      </c>
      <c r="F99">
        <v>1</v>
      </c>
      <c r="G99">
        <v>0</v>
      </c>
      <c r="H99">
        <v>290</v>
      </c>
      <c r="I99">
        <v>17</v>
      </c>
      <c r="J99">
        <v>500.3</v>
      </c>
      <c r="K99">
        <v>500.3</v>
      </c>
      <c r="L99">
        <v>500.3</v>
      </c>
      <c r="M99" s="11">
        <f t="shared" si="4"/>
        <v>-4.2372881355932206</v>
      </c>
      <c r="O99" s="15">
        <f t="shared" si="5"/>
        <v>9.5431829223035276</v>
      </c>
      <c r="P99" s="15">
        <f t="shared" si="6"/>
        <v>48.175800277543928</v>
      </c>
      <c r="Q99">
        <f t="shared" si="7"/>
        <v>20.422000000000001</v>
      </c>
    </row>
    <row r="100" spans="2:17">
      <c r="B100">
        <v>50</v>
      </c>
      <c r="C100">
        <v>20540</v>
      </c>
      <c r="D100">
        <v>-58.9</v>
      </c>
      <c r="E100">
        <v>-89.9</v>
      </c>
      <c r="F100">
        <v>1</v>
      </c>
      <c r="G100">
        <v>0</v>
      </c>
      <c r="H100">
        <v>335</v>
      </c>
      <c r="I100">
        <v>12</v>
      </c>
      <c r="J100">
        <v>504.2</v>
      </c>
      <c r="K100">
        <v>504.3</v>
      </c>
      <c r="L100">
        <v>504.2</v>
      </c>
      <c r="M100" s="11">
        <f t="shared" si="4"/>
        <v>-10.526315789473648</v>
      </c>
      <c r="O100" s="15">
        <f t="shared" si="5"/>
        <v>9.6717364498497886</v>
      </c>
      <c r="P100" s="15">
        <f t="shared" si="6"/>
        <v>57.897722093955061</v>
      </c>
      <c r="Q100">
        <f t="shared" si="7"/>
        <v>20.54</v>
      </c>
    </row>
    <row r="101" spans="2:17">
      <c r="B101">
        <v>49.7</v>
      </c>
      <c r="C101">
        <v>20578</v>
      </c>
      <c r="D101">
        <v>-58.5</v>
      </c>
      <c r="E101">
        <v>-89.5</v>
      </c>
      <c r="F101">
        <v>1</v>
      </c>
      <c r="G101">
        <v>0</v>
      </c>
      <c r="H101">
        <v>339</v>
      </c>
      <c r="I101">
        <v>12</v>
      </c>
      <c r="J101">
        <v>506.1</v>
      </c>
      <c r="K101">
        <v>506.1</v>
      </c>
      <c r="L101">
        <v>506.1</v>
      </c>
      <c r="M101" s="11">
        <f t="shared" si="4"/>
        <v>0.67567567567568532</v>
      </c>
      <c r="O101" s="15">
        <f t="shared" si="5"/>
        <v>9.6714969846453087</v>
      </c>
      <c r="P101" s="15">
        <f t="shared" si="6"/>
        <v>38.766672154884567</v>
      </c>
      <c r="Q101">
        <f t="shared" si="7"/>
        <v>20.577999999999999</v>
      </c>
    </row>
    <row r="102" spans="2:17">
      <c r="B102">
        <v>48.5</v>
      </c>
      <c r="C102">
        <v>20726</v>
      </c>
      <c r="D102">
        <v>-58.6</v>
      </c>
      <c r="E102">
        <v>-89.6</v>
      </c>
      <c r="F102">
        <v>1</v>
      </c>
      <c r="G102">
        <v>0</v>
      </c>
      <c r="H102">
        <v>355</v>
      </c>
      <c r="I102">
        <v>13</v>
      </c>
      <c r="J102">
        <v>509.2</v>
      </c>
      <c r="K102">
        <v>509.2</v>
      </c>
      <c r="L102">
        <v>509.2</v>
      </c>
      <c r="M102" s="11">
        <f t="shared" si="4"/>
        <v>0.98360655737705138</v>
      </c>
      <c r="O102" s="15">
        <f t="shared" si="5"/>
        <v>9.6492576931246283</v>
      </c>
      <c r="P102" s="15">
        <f t="shared" si="6"/>
        <v>38.116510589119144</v>
      </c>
      <c r="Q102">
        <f t="shared" si="7"/>
        <v>20.725999999999999</v>
      </c>
    </row>
    <row r="103" spans="2:17">
      <c r="B103">
        <v>44</v>
      </c>
      <c r="C103">
        <v>21336</v>
      </c>
      <c r="D103">
        <v>-59.2</v>
      </c>
      <c r="E103">
        <v>-90.2</v>
      </c>
      <c r="F103">
        <v>1</v>
      </c>
      <c r="G103">
        <v>0</v>
      </c>
      <c r="H103">
        <v>340</v>
      </c>
      <c r="I103">
        <v>22</v>
      </c>
      <c r="J103">
        <v>522.20000000000005</v>
      </c>
      <c r="K103">
        <v>522.20000000000005</v>
      </c>
      <c r="L103">
        <v>522.20000000000005</v>
      </c>
      <c r="M103" s="11">
        <f t="shared" si="4"/>
        <v>0.88235294117646224</v>
      </c>
      <c r="O103" s="15">
        <f t="shared" si="5"/>
        <v>9.3694956083091974</v>
      </c>
      <c r="P103" s="15">
        <f t="shared" si="6"/>
        <v>38.388232374085511</v>
      </c>
      <c r="Q103">
        <f t="shared" si="7"/>
        <v>21.335999999999999</v>
      </c>
    </row>
    <row r="104" spans="2:17">
      <c r="B104">
        <v>41.7</v>
      </c>
      <c r="C104">
        <v>21676</v>
      </c>
      <c r="D104">
        <v>-59.5</v>
      </c>
      <c r="E104">
        <v>-90.5</v>
      </c>
      <c r="F104">
        <v>1</v>
      </c>
      <c r="G104">
        <v>0</v>
      </c>
      <c r="H104">
        <v>357</v>
      </c>
      <c r="I104">
        <v>19</v>
      </c>
      <c r="J104">
        <v>529.6</v>
      </c>
      <c r="K104">
        <v>529.6</v>
      </c>
      <c r="L104">
        <v>529.6</v>
      </c>
      <c r="M104" s="11">
        <f t="shared" si="4"/>
        <v>-7.0351758793969781</v>
      </c>
      <c r="O104" s="15">
        <f t="shared" si="5"/>
        <v>9.4793508944722245</v>
      </c>
      <c r="P104" s="15">
        <f t="shared" si="6"/>
        <v>52.768175744795066</v>
      </c>
      <c r="Q104">
        <f t="shared" si="7"/>
        <v>21.675999999999998</v>
      </c>
    </row>
    <row r="105" spans="2:17">
      <c r="B105">
        <v>40.4</v>
      </c>
      <c r="C105">
        <v>21875</v>
      </c>
      <c r="D105">
        <v>-58.1</v>
      </c>
      <c r="E105">
        <v>-89.1</v>
      </c>
      <c r="F105">
        <v>1</v>
      </c>
      <c r="G105">
        <v>0</v>
      </c>
      <c r="H105">
        <v>6</v>
      </c>
      <c r="I105">
        <v>17</v>
      </c>
      <c r="J105">
        <v>537.9</v>
      </c>
      <c r="K105">
        <v>538</v>
      </c>
      <c r="L105">
        <v>537.9</v>
      </c>
      <c r="M105" s="11">
        <f t="shared" si="4"/>
        <v>5.6338028169013885</v>
      </c>
      <c r="O105" s="15">
        <f t="shared" si="5"/>
        <v>9.5416209938777712</v>
      </c>
      <c r="P105" s="15">
        <f t="shared" si="6"/>
        <v>26.188253046367993</v>
      </c>
      <c r="Q105">
        <f t="shared" si="7"/>
        <v>21.875</v>
      </c>
    </row>
    <row r="106" spans="2:17">
      <c r="B106">
        <v>39.9</v>
      </c>
      <c r="C106">
        <v>21946</v>
      </c>
      <c r="D106">
        <v>-58.5</v>
      </c>
      <c r="E106">
        <v>-89.5</v>
      </c>
      <c r="F106">
        <v>1</v>
      </c>
      <c r="G106">
        <v>0</v>
      </c>
      <c r="H106">
        <v>10</v>
      </c>
      <c r="I106">
        <v>16</v>
      </c>
      <c r="J106">
        <v>538.70000000000005</v>
      </c>
      <c r="K106">
        <v>538.70000000000005</v>
      </c>
      <c r="L106">
        <v>538.70000000000005</v>
      </c>
      <c r="M106" s="11">
        <f t="shared" si="4"/>
        <v>5.4794520547945149</v>
      </c>
      <c r="O106" s="15">
        <f t="shared" si="5"/>
        <v>9.5715501949249919</v>
      </c>
      <c r="P106" s="15">
        <f t="shared" si="6"/>
        <v>26.692652540802253</v>
      </c>
      <c r="Q106">
        <f t="shared" si="7"/>
        <v>21.946000000000002</v>
      </c>
    </row>
    <row r="107" spans="2:17">
      <c r="B107">
        <v>36.799999999999997</v>
      </c>
      <c r="C107">
        <v>22457</v>
      </c>
      <c r="D107">
        <v>-61.3</v>
      </c>
      <c r="E107">
        <v>-92.3</v>
      </c>
      <c r="F107">
        <v>1</v>
      </c>
      <c r="G107">
        <v>0</v>
      </c>
      <c r="H107">
        <v>328</v>
      </c>
      <c r="I107">
        <v>16</v>
      </c>
      <c r="J107">
        <v>544.20000000000005</v>
      </c>
      <c r="K107">
        <v>544.20000000000005</v>
      </c>
      <c r="L107">
        <v>544.20000000000005</v>
      </c>
      <c r="M107" s="11">
        <f t="shared" si="4"/>
        <v>-6.1224489795917787</v>
      </c>
      <c r="O107" s="15">
        <f t="shared" si="5"/>
        <v>9.5745302063585349</v>
      </c>
      <c r="P107" s="15">
        <f t="shared" si="6"/>
        <v>51.536246901508484</v>
      </c>
      <c r="Q107">
        <f t="shared" si="7"/>
        <v>22.457000000000001</v>
      </c>
    </row>
    <row r="108" spans="2:17">
      <c r="B108">
        <v>36.200000000000003</v>
      </c>
      <c r="C108">
        <v>22555</v>
      </c>
      <c r="D108">
        <v>-60.7</v>
      </c>
      <c r="E108">
        <v>-91.7</v>
      </c>
      <c r="F108">
        <v>1</v>
      </c>
      <c r="G108">
        <v>0</v>
      </c>
      <c r="H108">
        <v>320</v>
      </c>
      <c r="I108">
        <v>16</v>
      </c>
      <c r="J108">
        <v>548.20000000000005</v>
      </c>
      <c r="K108">
        <v>548.20000000000005</v>
      </c>
      <c r="L108">
        <v>548.20000000000005</v>
      </c>
      <c r="M108" s="11">
        <f t="shared" si="4"/>
        <v>-5.9016393442623096</v>
      </c>
      <c r="O108" s="15">
        <f t="shared" si="5"/>
        <v>9.5738916324799188</v>
      </c>
      <c r="P108" s="15">
        <f t="shared" si="6"/>
        <v>51.105558301890511</v>
      </c>
      <c r="Q108">
        <f t="shared" si="7"/>
        <v>22.555</v>
      </c>
    </row>
    <row r="109" spans="2:17">
      <c r="B109">
        <v>34.5</v>
      </c>
      <c r="C109">
        <v>22860</v>
      </c>
      <c r="D109">
        <v>-58.9</v>
      </c>
      <c r="E109">
        <v>-89.9</v>
      </c>
      <c r="F109">
        <v>1</v>
      </c>
      <c r="G109">
        <v>0</v>
      </c>
      <c r="H109">
        <v>330</v>
      </c>
      <c r="I109">
        <v>15</v>
      </c>
      <c r="J109">
        <v>560.6</v>
      </c>
      <c r="K109">
        <v>560.70000000000005</v>
      </c>
      <c r="L109">
        <v>560.6</v>
      </c>
      <c r="M109" s="11">
        <f t="shared" si="4"/>
        <v>-5.7142857142855927</v>
      </c>
      <c r="O109" s="15">
        <f t="shared" si="5"/>
        <v>9.5995882028902955</v>
      </c>
      <c r="P109" s="15">
        <f t="shared" si="6"/>
        <v>50.586094652206626</v>
      </c>
      <c r="Q109">
        <f t="shared" si="7"/>
        <v>22.86</v>
      </c>
    </row>
    <row r="110" spans="2:17">
      <c r="B110">
        <v>34.299999999999997</v>
      </c>
      <c r="C110">
        <v>22895</v>
      </c>
      <c r="D110">
        <v>-58.7</v>
      </c>
      <c r="E110">
        <v>-89.7</v>
      </c>
      <c r="F110">
        <v>1</v>
      </c>
      <c r="G110">
        <v>0</v>
      </c>
      <c r="H110">
        <v>335</v>
      </c>
      <c r="I110">
        <v>16</v>
      </c>
      <c r="J110">
        <v>562.1</v>
      </c>
      <c r="K110">
        <v>562.1</v>
      </c>
      <c r="L110">
        <v>562.1</v>
      </c>
      <c r="M110" s="11">
        <f t="shared" si="4"/>
        <v>2.9629629629629526</v>
      </c>
      <c r="O110" s="15">
        <f t="shared" si="5"/>
        <v>9.5717630528845312</v>
      </c>
      <c r="P110" s="15">
        <f t="shared" si="6"/>
        <v>33.57948779338826</v>
      </c>
      <c r="Q110">
        <f t="shared" si="7"/>
        <v>22.895</v>
      </c>
    </row>
    <row r="111" spans="2:17">
      <c r="B111">
        <v>32.9</v>
      </c>
      <c r="C111">
        <v>23165</v>
      </c>
      <c r="D111">
        <v>-59.5</v>
      </c>
      <c r="E111">
        <v>-90.5</v>
      </c>
      <c r="F111">
        <v>1</v>
      </c>
      <c r="G111">
        <v>0</v>
      </c>
      <c r="H111">
        <v>15</v>
      </c>
      <c r="I111">
        <v>21</v>
      </c>
      <c r="J111">
        <v>566.9</v>
      </c>
      <c r="K111">
        <v>566.9</v>
      </c>
      <c r="L111">
        <v>566.9</v>
      </c>
      <c r="M111" s="11">
        <f t="shared" si="4"/>
        <v>3.278688524590164</v>
      </c>
      <c r="O111" s="15">
        <f t="shared" si="5"/>
        <v>9.4082929209480639</v>
      </c>
      <c r="P111" s="15">
        <f t="shared" si="6"/>
        <v>32.857498994677414</v>
      </c>
      <c r="Q111">
        <f t="shared" si="7"/>
        <v>23.164999999999999</v>
      </c>
    </row>
    <row r="112" spans="2:17">
      <c r="B112">
        <v>31.3</v>
      </c>
      <c r="C112">
        <v>23470</v>
      </c>
      <c r="D112">
        <v>-60.5</v>
      </c>
      <c r="E112">
        <v>-91.5</v>
      </c>
      <c r="F112">
        <v>1</v>
      </c>
      <c r="G112">
        <v>0</v>
      </c>
      <c r="H112">
        <v>355</v>
      </c>
      <c r="I112">
        <v>36</v>
      </c>
      <c r="J112">
        <v>572.29999999999995</v>
      </c>
      <c r="K112">
        <v>572.29999999999995</v>
      </c>
      <c r="L112">
        <v>572.29999999999995</v>
      </c>
      <c r="M112" s="11">
        <f t="shared" si="4"/>
        <v>3.076923076923066</v>
      </c>
      <c r="O112" s="15">
        <f t="shared" si="5"/>
        <v>8.654248796009421</v>
      </c>
      <c r="P112" s="15">
        <f t="shared" si="6"/>
        <v>33.439505663003715</v>
      </c>
      <c r="Q112">
        <f t="shared" si="7"/>
        <v>23.47</v>
      </c>
    </row>
    <row r="113" spans="2:17">
      <c r="B113">
        <v>30</v>
      </c>
      <c r="C113">
        <v>23730</v>
      </c>
      <c r="D113">
        <v>-61.3</v>
      </c>
      <c r="E113">
        <v>-92.3</v>
      </c>
      <c r="F113">
        <v>1</v>
      </c>
      <c r="G113">
        <v>0</v>
      </c>
      <c r="H113">
        <v>355</v>
      </c>
      <c r="I113">
        <v>30</v>
      </c>
      <c r="J113">
        <v>577</v>
      </c>
      <c r="K113">
        <v>577</v>
      </c>
      <c r="L113">
        <v>577</v>
      </c>
      <c r="M113" s="11">
        <f t="shared" si="4"/>
        <v>6.349206349206364</v>
      </c>
      <c r="O113" s="15">
        <f t="shared" si="5"/>
        <v>9.0073327567292232</v>
      </c>
      <c r="P113" s="15">
        <f t="shared" si="6"/>
        <v>24.019246135166565</v>
      </c>
      <c r="Q113">
        <f t="shared" si="7"/>
        <v>23.73</v>
      </c>
    </row>
    <row r="114" spans="2:17">
      <c r="B114">
        <v>29.1</v>
      </c>
      <c r="C114">
        <v>23919</v>
      </c>
      <c r="D114">
        <v>-62.5</v>
      </c>
      <c r="E114">
        <v>-92.5</v>
      </c>
      <c r="F114">
        <v>1</v>
      </c>
      <c r="G114">
        <v>0</v>
      </c>
      <c r="H114">
        <v>350</v>
      </c>
      <c r="I114">
        <v>25</v>
      </c>
      <c r="J114">
        <v>578.70000000000005</v>
      </c>
      <c r="K114">
        <v>578.70000000000005</v>
      </c>
      <c r="L114">
        <v>578.70000000000005</v>
      </c>
      <c r="M114" s="11">
        <f t="shared" si="4"/>
        <v>-0.62500000000000888</v>
      </c>
      <c r="O114" s="15">
        <f t="shared" si="5"/>
        <v>9.2526546731341988</v>
      </c>
      <c r="P114" s="15">
        <f t="shared" si="6"/>
        <v>41.826473444996594</v>
      </c>
      <c r="Q114">
        <f t="shared" si="7"/>
        <v>23.919</v>
      </c>
    </row>
    <row r="115" spans="2:17">
      <c r="B115">
        <v>28.4</v>
      </c>
      <c r="C115">
        <v>24079</v>
      </c>
      <c r="D115">
        <v>-62.4</v>
      </c>
      <c r="E115">
        <v>-92.4</v>
      </c>
      <c r="F115">
        <v>1</v>
      </c>
      <c r="G115">
        <v>0</v>
      </c>
      <c r="H115">
        <v>345</v>
      </c>
      <c r="I115">
        <v>20</v>
      </c>
      <c r="J115">
        <v>583.20000000000005</v>
      </c>
      <c r="K115">
        <v>583.20000000000005</v>
      </c>
      <c r="L115">
        <v>583.20000000000005</v>
      </c>
      <c r="M115" s="11">
        <f t="shared" si="4"/>
        <v>-0.32786885245902103</v>
      </c>
      <c r="O115" s="15">
        <f t="shared" si="5"/>
        <v>9.4495326955249972</v>
      </c>
      <c r="P115" s="15">
        <f t="shared" si="6"/>
        <v>41.216897362627741</v>
      </c>
      <c r="Q115">
        <f t="shared" si="7"/>
        <v>24.079000000000001</v>
      </c>
    </row>
    <row r="116" spans="2:17">
      <c r="B116">
        <v>27</v>
      </c>
      <c r="C116">
        <v>24384</v>
      </c>
      <c r="D116">
        <v>-62.3</v>
      </c>
      <c r="E116">
        <v>-92.3</v>
      </c>
      <c r="F116">
        <v>1</v>
      </c>
      <c r="G116">
        <v>0</v>
      </c>
      <c r="H116">
        <v>0</v>
      </c>
      <c r="I116">
        <v>37</v>
      </c>
      <c r="J116">
        <v>591.79999999999995</v>
      </c>
      <c r="K116">
        <v>591.79999999999995</v>
      </c>
      <c r="L116">
        <v>591.79999999999995</v>
      </c>
      <c r="M116" s="11">
        <f t="shared" si="4"/>
        <v>-0.32786885245899777</v>
      </c>
      <c r="O116" s="15">
        <f t="shared" si="5"/>
        <v>8.5999565048354576</v>
      </c>
      <c r="P116" s="15">
        <f t="shared" si="6"/>
        <v>41.207122217853055</v>
      </c>
      <c r="Q116">
        <f t="shared" si="7"/>
        <v>24.384</v>
      </c>
    </row>
    <row r="117" spans="2:17">
      <c r="B117">
        <v>25.7</v>
      </c>
      <c r="C117">
        <v>24689</v>
      </c>
      <c r="D117">
        <v>-62.2</v>
      </c>
      <c r="E117">
        <v>-92.2</v>
      </c>
      <c r="F117">
        <v>1</v>
      </c>
      <c r="G117">
        <v>0</v>
      </c>
      <c r="H117">
        <v>20</v>
      </c>
      <c r="I117">
        <v>38</v>
      </c>
      <c r="J117">
        <v>600.5</v>
      </c>
      <c r="K117">
        <v>600.6</v>
      </c>
      <c r="L117">
        <v>600.5</v>
      </c>
      <c r="M117" s="11">
        <f t="shared" si="4"/>
        <v>-0.32786885245902103</v>
      </c>
      <c r="O117" s="15">
        <f t="shared" si="5"/>
        <v>8.5336123789172156</v>
      </c>
      <c r="P117" s="15">
        <f t="shared" si="6"/>
        <v>41.19735402470463</v>
      </c>
      <c r="Q117">
        <f t="shared" si="7"/>
        <v>24.689</v>
      </c>
    </row>
    <row r="118" spans="2:17">
      <c r="B118">
        <v>24.5</v>
      </c>
      <c r="C118">
        <v>24994</v>
      </c>
      <c r="D118">
        <v>-62.1</v>
      </c>
      <c r="E118">
        <v>-92.1</v>
      </c>
      <c r="F118">
        <v>1</v>
      </c>
      <c r="G118">
        <v>0</v>
      </c>
      <c r="H118">
        <v>20</v>
      </c>
      <c r="I118">
        <v>31</v>
      </c>
      <c r="J118">
        <v>609.4</v>
      </c>
      <c r="K118">
        <v>609.4</v>
      </c>
      <c r="L118">
        <v>609.4</v>
      </c>
      <c r="M118" s="11">
        <f t="shared" si="4"/>
        <v>-0.32894736842105732</v>
      </c>
      <c r="O118" s="15">
        <f t="shared" si="5"/>
        <v>8.9568037277617929</v>
      </c>
      <c r="P118" s="15">
        <f t="shared" si="6"/>
        <v>41.18978358523993</v>
      </c>
      <c r="Q118">
        <f t="shared" si="7"/>
        <v>24.994</v>
      </c>
    </row>
    <row r="119" spans="2:17">
      <c r="B119">
        <v>23.3</v>
      </c>
      <c r="C119">
        <v>25298</v>
      </c>
      <c r="D119">
        <v>-62</v>
      </c>
      <c r="E119">
        <v>-92</v>
      </c>
      <c r="F119">
        <v>1</v>
      </c>
      <c r="G119">
        <v>0</v>
      </c>
      <c r="H119">
        <v>355</v>
      </c>
      <c r="I119">
        <v>29</v>
      </c>
      <c r="J119">
        <v>618.4</v>
      </c>
      <c r="K119">
        <v>618.4</v>
      </c>
      <c r="L119">
        <v>618.4</v>
      </c>
      <c r="M119" s="11">
        <f t="shared" si="4"/>
        <v>-0.76923076923078015</v>
      </c>
      <c r="O119" s="15">
        <f t="shared" si="5"/>
        <v>9.0617439490290241</v>
      </c>
      <c r="P119" s="15">
        <f t="shared" si="6"/>
        <v>42.064647755496608</v>
      </c>
      <c r="Q119">
        <f t="shared" si="7"/>
        <v>25.297999999999998</v>
      </c>
    </row>
    <row r="120" spans="2:17">
      <c r="B120">
        <v>22.8</v>
      </c>
      <c r="C120">
        <v>25428</v>
      </c>
      <c r="D120">
        <v>-61.9</v>
      </c>
      <c r="E120">
        <v>-91.9</v>
      </c>
      <c r="F120">
        <v>1</v>
      </c>
      <c r="G120">
        <v>0</v>
      </c>
      <c r="H120">
        <v>359</v>
      </c>
      <c r="I120">
        <v>29</v>
      </c>
      <c r="J120">
        <v>622.20000000000005</v>
      </c>
      <c r="K120">
        <v>622.29999999999995</v>
      </c>
      <c r="L120">
        <v>622.20000000000005</v>
      </c>
      <c r="M120" s="11">
        <f t="shared" si="4"/>
        <v>6.0416666666666634</v>
      </c>
      <c r="O120" s="15">
        <f t="shared" si="5"/>
        <v>9.0613943132009531</v>
      </c>
      <c r="P120" s="15">
        <f t="shared" si="6"/>
        <v>25.099325529022391</v>
      </c>
      <c r="Q120">
        <f t="shared" si="7"/>
        <v>25.428000000000001</v>
      </c>
    </row>
    <row r="121" spans="2:17">
      <c r="B121">
        <v>21.1</v>
      </c>
      <c r="C121">
        <v>25908</v>
      </c>
      <c r="D121">
        <v>-64.8</v>
      </c>
      <c r="E121">
        <v>-94.2</v>
      </c>
      <c r="F121">
        <v>1</v>
      </c>
      <c r="G121">
        <v>0</v>
      </c>
      <c r="H121">
        <v>15</v>
      </c>
      <c r="I121">
        <v>28</v>
      </c>
      <c r="J121">
        <v>627.70000000000005</v>
      </c>
      <c r="K121">
        <v>627.70000000000005</v>
      </c>
      <c r="L121">
        <v>627.70000000000005</v>
      </c>
      <c r="M121" s="11">
        <f t="shared" si="4"/>
        <v>5.9016393442622865</v>
      </c>
      <c r="O121" s="15">
        <f t="shared" si="5"/>
        <v>9.1209066132420453</v>
      </c>
      <c r="P121" s="15">
        <f t="shared" si="6"/>
        <v>25.738682818339814</v>
      </c>
      <c r="Q121">
        <f t="shared" si="7"/>
        <v>25.908000000000001</v>
      </c>
    </row>
    <row r="122" spans="2:17">
      <c r="B122">
        <v>20.100000000000001</v>
      </c>
      <c r="C122">
        <v>26213</v>
      </c>
      <c r="D122">
        <v>-66.599999999999994</v>
      </c>
      <c r="E122">
        <v>-95.6</v>
      </c>
      <c r="F122">
        <v>1</v>
      </c>
      <c r="G122">
        <v>0</v>
      </c>
      <c r="H122">
        <v>345</v>
      </c>
      <c r="I122">
        <v>28</v>
      </c>
      <c r="J122">
        <v>631.1</v>
      </c>
      <c r="K122">
        <v>631.1</v>
      </c>
      <c r="L122">
        <v>631.1</v>
      </c>
      <c r="M122" s="11">
        <f t="shared" si="4"/>
        <v>5.8823529411769719</v>
      </c>
      <c r="O122" s="15">
        <f t="shared" si="5"/>
        <v>9.126773510751832</v>
      </c>
      <c r="P122" s="15">
        <f t="shared" si="6"/>
        <v>25.914294016455671</v>
      </c>
      <c r="Q122">
        <f t="shared" si="7"/>
        <v>26.213000000000001</v>
      </c>
    </row>
    <row r="123" spans="2:17">
      <c r="B123">
        <v>20</v>
      </c>
      <c r="C123">
        <v>26230</v>
      </c>
      <c r="D123">
        <v>-66.7</v>
      </c>
      <c r="E123">
        <v>-95.7</v>
      </c>
      <c r="F123">
        <v>1</v>
      </c>
      <c r="G123">
        <v>0</v>
      </c>
      <c r="H123">
        <v>350</v>
      </c>
      <c r="I123">
        <v>26</v>
      </c>
      <c r="J123">
        <v>631.29999999999995</v>
      </c>
      <c r="K123">
        <v>631.29999999999995</v>
      </c>
      <c r="L123">
        <v>631.29999999999995</v>
      </c>
      <c r="M123" s="11">
        <f t="shared" si="4"/>
        <v>-9.7560975609756095</v>
      </c>
      <c r="O123" s="15">
        <f t="shared" si="5"/>
        <v>9.2197949334994984</v>
      </c>
      <c r="P123" s="15">
        <f t="shared" si="6"/>
        <v>57.853603897764081</v>
      </c>
      <c r="Q123">
        <f t="shared" si="7"/>
        <v>26.23</v>
      </c>
    </row>
    <row r="124" spans="2:17">
      <c r="B124">
        <v>18.7</v>
      </c>
      <c r="C124">
        <v>26640</v>
      </c>
      <c r="D124">
        <v>-62.7</v>
      </c>
      <c r="E124">
        <v>-92.7</v>
      </c>
      <c r="F124">
        <v>1</v>
      </c>
      <c r="G124">
        <v>0</v>
      </c>
      <c r="H124">
        <v>347</v>
      </c>
      <c r="I124">
        <v>27</v>
      </c>
      <c r="J124">
        <v>656</v>
      </c>
      <c r="K124">
        <v>656</v>
      </c>
      <c r="L124">
        <v>656</v>
      </c>
      <c r="M124" s="11">
        <f t="shared" si="4"/>
        <v>2.19780219780219</v>
      </c>
      <c r="O124" s="15">
        <f t="shared" si="5"/>
        <v>9.1621825570425717</v>
      </c>
      <c r="P124" s="15">
        <f t="shared" si="6"/>
        <v>35.740968889038164</v>
      </c>
      <c r="Q124">
        <f t="shared" si="7"/>
        <v>26.64</v>
      </c>
    </row>
    <row r="125" spans="2:17">
      <c r="B125">
        <v>18.100000000000001</v>
      </c>
      <c r="C125">
        <v>26822</v>
      </c>
      <c r="D125">
        <v>-63.1</v>
      </c>
      <c r="E125">
        <v>-93.1</v>
      </c>
      <c r="F125">
        <v>1</v>
      </c>
      <c r="G125">
        <v>0</v>
      </c>
      <c r="H125">
        <v>345</v>
      </c>
      <c r="I125">
        <v>27</v>
      </c>
      <c r="J125">
        <v>660.4</v>
      </c>
      <c r="K125">
        <v>660.4</v>
      </c>
      <c r="L125">
        <v>660.4</v>
      </c>
      <c r="M125" s="11">
        <f t="shared" si="4"/>
        <v>1.639344262295082</v>
      </c>
      <c r="O125" s="15">
        <f t="shared" si="5"/>
        <v>9.1633948496402571</v>
      </c>
      <c r="P125" s="15">
        <f t="shared" si="6"/>
        <v>37.064049507928111</v>
      </c>
      <c r="Q125">
        <f t="shared" si="7"/>
        <v>26.821999999999999</v>
      </c>
    </row>
    <row r="126" spans="2:17">
      <c r="B126">
        <v>17.3</v>
      </c>
      <c r="C126">
        <v>27127</v>
      </c>
      <c r="D126">
        <v>-63.6</v>
      </c>
      <c r="E126">
        <v>-93.7</v>
      </c>
      <c r="F126">
        <v>1</v>
      </c>
      <c r="G126">
        <v>0</v>
      </c>
      <c r="H126">
        <v>305</v>
      </c>
      <c r="I126">
        <v>26</v>
      </c>
      <c r="J126">
        <v>668</v>
      </c>
      <c r="K126">
        <v>668</v>
      </c>
      <c r="L126">
        <v>668</v>
      </c>
      <c r="M126" s="11">
        <f t="shared" si="4"/>
        <v>-11.111111111111269</v>
      </c>
      <c r="O126" s="15">
        <f t="shared" si="5"/>
        <v>9.2110827237336874</v>
      </c>
      <c r="P126" s="15">
        <f t="shared" si="6"/>
        <v>59.379193481119067</v>
      </c>
      <c r="Q126">
        <f t="shared" si="7"/>
        <v>27.126999999999999</v>
      </c>
    </row>
    <row r="127" spans="2:17">
      <c r="B127">
        <v>17.3</v>
      </c>
      <c r="C127">
        <v>27118</v>
      </c>
      <c r="D127">
        <v>-63.7</v>
      </c>
      <c r="E127">
        <v>-93.7</v>
      </c>
      <c r="F127">
        <v>1</v>
      </c>
      <c r="G127">
        <v>0</v>
      </c>
      <c r="H127">
        <v>306</v>
      </c>
      <c r="I127">
        <v>26</v>
      </c>
      <c r="J127">
        <v>667.6</v>
      </c>
      <c r="K127">
        <v>667.6</v>
      </c>
      <c r="L127">
        <v>667.6</v>
      </c>
      <c r="M127" s="11">
        <f t="shared" si="4"/>
        <v>-5.0955414012738895</v>
      </c>
      <c r="O127" s="15">
        <f t="shared" si="5"/>
        <v>9.211363762758392</v>
      </c>
      <c r="P127" s="15">
        <f t="shared" si="6"/>
        <v>50.132510022178643</v>
      </c>
      <c r="Q127">
        <f t="shared" si="7"/>
        <v>27.117999999999999</v>
      </c>
    </row>
    <row r="128" spans="2:17">
      <c r="B128">
        <v>16.399999999999999</v>
      </c>
      <c r="C128">
        <v>27432</v>
      </c>
      <c r="D128">
        <v>-62.1</v>
      </c>
      <c r="E128">
        <v>-92.6</v>
      </c>
      <c r="F128">
        <v>1</v>
      </c>
      <c r="G128">
        <v>0</v>
      </c>
      <c r="H128">
        <v>305</v>
      </c>
      <c r="I128">
        <v>31</v>
      </c>
      <c r="J128">
        <v>682.4</v>
      </c>
      <c r="K128">
        <v>682.5</v>
      </c>
      <c r="L128">
        <v>682.4</v>
      </c>
      <c r="M128" s="11">
        <f t="shared" si="4"/>
        <v>-4.9504950495049505</v>
      </c>
      <c r="O128" s="15">
        <f t="shared" si="5"/>
        <v>8.9568037277617929</v>
      </c>
      <c r="P128" s="15">
        <f t="shared" si="6"/>
        <v>49.69852935246432</v>
      </c>
      <c r="Q128">
        <f t="shared" si="7"/>
        <v>27.431999999999999</v>
      </c>
    </row>
    <row r="129" spans="2:17">
      <c r="B129">
        <v>15.4</v>
      </c>
      <c r="C129">
        <v>27836</v>
      </c>
      <c r="D129">
        <v>-60.1</v>
      </c>
      <c r="E129">
        <v>-91.1</v>
      </c>
      <c r="F129">
        <v>1</v>
      </c>
      <c r="G129">
        <v>0.01</v>
      </c>
      <c r="H129">
        <v>318</v>
      </c>
      <c r="I129">
        <v>32</v>
      </c>
      <c r="J129">
        <v>702</v>
      </c>
      <c r="K129">
        <v>702.1</v>
      </c>
      <c r="L129">
        <v>702</v>
      </c>
      <c r="M129" s="11">
        <f t="shared" si="4"/>
        <v>0.48543689320389038</v>
      </c>
      <c r="O129" s="15">
        <f t="shared" si="5"/>
        <v>8.8930122344052069</v>
      </c>
      <c r="P129" s="15">
        <f t="shared" si="6"/>
        <v>39.315086096067425</v>
      </c>
      <c r="Q129">
        <f t="shared" si="7"/>
        <v>27.835999999999999</v>
      </c>
    </row>
    <row r="130" spans="2:17">
      <c r="B130">
        <v>14.9</v>
      </c>
      <c r="C130">
        <v>28042</v>
      </c>
      <c r="D130">
        <v>-60.2</v>
      </c>
      <c r="E130">
        <v>-91.2</v>
      </c>
      <c r="F130">
        <v>1</v>
      </c>
      <c r="G130">
        <v>0.01</v>
      </c>
      <c r="H130">
        <v>325</v>
      </c>
      <c r="I130">
        <v>32</v>
      </c>
      <c r="J130">
        <v>708.4</v>
      </c>
      <c r="K130">
        <v>708.5</v>
      </c>
      <c r="L130">
        <v>708.4</v>
      </c>
      <c r="M130" s="11">
        <f t="shared" si="4"/>
        <v>0.27447392497712458</v>
      </c>
      <c r="O130" s="15">
        <f t="shared" si="5"/>
        <v>8.8934379503242855</v>
      </c>
      <c r="P130" s="15">
        <f t="shared" si="6"/>
        <v>39.766673255212609</v>
      </c>
      <c r="Q130">
        <f t="shared" si="7"/>
        <v>28.042000000000002</v>
      </c>
    </row>
    <row r="131" spans="2:17">
      <c r="B131">
        <v>12.5</v>
      </c>
      <c r="C131">
        <v>29135</v>
      </c>
      <c r="D131">
        <v>-60.5</v>
      </c>
      <c r="E131">
        <v>-91.5</v>
      </c>
      <c r="F131">
        <v>1</v>
      </c>
      <c r="G131">
        <v>0.01</v>
      </c>
      <c r="H131">
        <v>307</v>
      </c>
      <c r="I131">
        <v>41</v>
      </c>
      <c r="J131">
        <v>743.7</v>
      </c>
      <c r="K131">
        <v>743.8</v>
      </c>
      <c r="L131">
        <v>743.7</v>
      </c>
      <c r="M131" s="11">
        <f t="shared" si="4"/>
        <v>-7.1428571428571317</v>
      </c>
      <c r="O131" s="15">
        <f t="shared" si="5"/>
        <v>8.3138828905029598</v>
      </c>
      <c r="P131" s="15">
        <f t="shared" si="6"/>
        <v>53.060887741668012</v>
      </c>
      <c r="Q131">
        <f t="shared" si="7"/>
        <v>29.135000000000002</v>
      </c>
    </row>
    <row r="132" spans="2:17">
      <c r="B132">
        <v>12.2</v>
      </c>
      <c r="C132">
        <v>29261</v>
      </c>
      <c r="D132">
        <v>-59.6</v>
      </c>
      <c r="E132">
        <v>-90.8</v>
      </c>
      <c r="F132">
        <v>1</v>
      </c>
      <c r="G132">
        <v>0.01</v>
      </c>
      <c r="H132">
        <v>305</v>
      </c>
      <c r="I132">
        <v>42</v>
      </c>
      <c r="J132">
        <v>751</v>
      </c>
      <c r="K132">
        <v>751.1</v>
      </c>
      <c r="L132">
        <v>751.1</v>
      </c>
      <c r="M132" s="11">
        <f t="shared" si="4"/>
        <v>-6.8897637795275593</v>
      </c>
      <c r="O132" s="15">
        <f t="shared" si="5"/>
        <v>8.2339050459809773</v>
      </c>
      <c r="P132" s="15">
        <f t="shared" si="6"/>
        <v>52.552227654124124</v>
      </c>
      <c r="Q132">
        <f t="shared" si="7"/>
        <v>29.260999999999999</v>
      </c>
    </row>
    <row r="133" spans="2:17">
      <c r="B133">
        <v>11.3</v>
      </c>
      <c r="C133">
        <v>29769</v>
      </c>
      <c r="D133">
        <v>-56.1</v>
      </c>
      <c r="E133">
        <v>-88.1</v>
      </c>
      <c r="F133">
        <v>1</v>
      </c>
      <c r="G133">
        <v>0.02</v>
      </c>
      <c r="H133">
        <v>303</v>
      </c>
      <c r="I133">
        <v>34</v>
      </c>
      <c r="J133">
        <v>781.3</v>
      </c>
      <c r="K133">
        <v>781.5</v>
      </c>
      <c r="L133">
        <v>781.3</v>
      </c>
      <c r="M133" s="11">
        <f t="shared" si="4"/>
        <v>1.1560693641618456</v>
      </c>
      <c r="O133" s="15">
        <f t="shared" si="5"/>
        <v>8.7568721082756564</v>
      </c>
      <c r="P133" s="15">
        <f t="shared" si="6"/>
        <v>37.524296933226076</v>
      </c>
      <c r="Q133">
        <f t="shared" si="7"/>
        <v>29.768999999999998</v>
      </c>
    </row>
    <row r="134" spans="2:17">
      <c r="B134">
        <v>10.7</v>
      </c>
      <c r="C134">
        <v>30115</v>
      </c>
      <c r="D134">
        <v>-56.5</v>
      </c>
      <c r="E134">
        <v>-88.5</v>
      </c>
      <c r="F134">
        <v>1</v>
      </c>
      <c r="G134">
        <v>0.01</v>
      </c>
      <c r="H134">
        <v>301</v>
      </c>
      <c r="I134">
        <v>29</v>
      </c>
      <c r="J134">
        <v>792.1</v>
      </c>
      <c r="K134">
        <v>792.3</v>
      </c>
      <c r="L134">
        <v>792.1</v>
      </c>
      <c r="M134" s="11">
        <f t="shared" ref="M134:M137" si="8">-(D135-D134)*1000/(C135-C134)</f>
        <v>-16.393442622950818</v>
      </c>
      <c r="O134" s="15">
        <f t="shared" ref="O134:O137" si="9">9.8-1000*(4*PI()*PI())*(D134+273.15)*((I134*0.514)^2/(1000*N$3)^2)/9.8</f>
        <v>9.0425139784851432</v>
      </c>
      <c r="P134" s="15">
        <f t="shared" ref="P134:P137" si="10">SQRT(9.81*(9.81-M134)/(D134+273.15)*60*60)</f>
        <v>65.356018020483745</v>
      </c>
      <c r="Q134">
        <f t="shared" ref="Q134:Q137" si="11">C134/1000</f>
        <v>30.114999999999998</v>
      </c>
    </row>
    <row r="135" spans="2:17">
      <c r="B135">
        <v>10.3</v>
      </c>
      <c r="C135">
        <v>30359</v>
      </c>
      <c r="D135">
        <v>-52.5</v>
      </c>
      <c r="E135">
        <v>-85.5</v>
      </c>
      <c r="F135">
        <v>1</v>
      </c>
      <c r="G135">
        <v>0.03</v>
      </c>
      <c r="H135">
        <v>300</v>
      </c>
      <c r="I135">
        <v>26</v>
      </c>
      <c r="J135">
        <v>815.6</v>
      </c>
      <c r="K135">
        <v>815.9</v>
      </c>
      <c r="L135">
        <v>815.6</v>
      </c>
      <c r="M135" s="11">
        <f t="shared" si="8"/>
        <v>-3.3057851239669303</v>
      </c>
      <c r="O135" s="15">
        <f t="shared" si="9"/>
        <v>9.179887391991592</v>
      </c>
      <c r="P135" s="15">
        <f t="shared" si="10"/>
        <v>45.817452120581045</v>
      </c>
      <c r="Q135">
        <f t="shared" si="11"/>
        <v>30.359000000000002</v>
      </c>
    </row>
    <row r="136" spans="2:17">
      <c r="B136">
        <v>10.1</v>
      </c>
      <c r="C136">
        <v>30480</v>
      </c>
      <c r="D136">
        <v>-52.1</v>
      </c>
      <c r="E136">
        <v>-85.1</v>
      </c>
      <c r="F136">
        <v>1</v>
      </c>
      <c r="G136">
        <v>0.03</v>
      </c>
      <c r="H136">
        <v>300</v>
      </c>
      <c r="I136">
        <v>24</v>
      </c>
      <c r="J136">
        <v>821.4</v>
      </c>
      <c r="K136">
        <v>821.7</v>
      </c>
      <c r="L136">
        <v>821.4</v>
      </c>
      <c r="M136" s="11">
        <f t="shared" si="8"/>
        <v>-2.8571428571428976</v>
      </c>
      <c r="O136" s="15">
        <f t="shared" si="9"/>
        <v>9.2706621654944374</v>
      </c>
      <c r="P136" s="15">
        <f t="shared" si="10"/>
        <v>44.986253757240931</v>
      </c>
      <c r="Q136">
        <f t="shared" si="11"/>
        <v>30.48</v>
      </c>
    </row>
    <row r="137" spans="2:17">
      <c r="B137">
        <v>10</v>
      </c>
      <c r="C137">
        <v>30550</v>
      </c>
      <c r="D137">
        <v>-51.9</v>
      </c>
      <c r="E137">
        <v>-84.9</v>
      </c>
      <c r="F137">
        <v>1</v>
      </c>
      <c r="G137">
        <v>0.03</v>
      </c>
      <c r="H137">
        <v>295</v>
      </c>
      <c r="I137">
        <v>21</v>
      </c>
      <c r="J137">
        <v>824.7</v>
      </c>
      <c r="K137">
        <v>825.1</v>
      </c>
      <c r="L137">
        <v>824.7</v>
      </c>
      <c r="M137" s="11">
        <f t="shared" si="8"/>
        <v>1.6988543371522096</v>
      </c>
      <c r="O137" s="15">
        <f t="shared" si="9"/>
        <v>9.3943590393623175</v>
      </c>
      <c r="P137" s="15">
        <f t="shared" si="10"/>
        <v>35.981992999897429</v>
      </c>
      <c r="Q137">
        <f t="shared" si="11"/>
        <v>30.55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8"/>
  <sheetViews>
    <sheetView workbookViewId="0">
      <selection activeCell="R7" sqref="R7"/>
    </sheetView>
  </sheetViews>
  <sheetFormatPr defaultRowHeight="15"/>
  <sheetData>
    <row r="1" spans="1:12">
      <c r="A1" s="1"/>
      <c r="B1">
        <v>465.8</v>
      </c>
      <c r="C1">
        <v>6096</v>
      </c>
      <c r="D1">
        <v>-27.7</v>
      </c>
      <c r="E1">
        <v>-51</v>
      </c>
      <c r="F1">
        <v>9</v>
      </c>
      <c r="G1">
        <v>0.08</v>
      </c>
      <c r="H1">
        <v>285</v>
      </c>
      <c r="I1">
        <v>49</v>
      </c>
      <c r="J1">
        <v>305.3</v>
      </c>
      <c r="K1">
        <v>305.60000000000002</v>
      </c>
      <c r="L1">
        <v>305.3</v>
      </c>
    </row>
    <row r="2" spans="1:12">
      <c r="A2" s="1"/>
      <c r="B2">
        <v>413</v>
      </c>
      <c r="C2">
        <v>6955</v>
      </c>
      <c r="D2">
        <v>-33.700000000000003</v>
      </c>
      <c r="E2">
        <v>-62.7</v>
      </c>
      <c r="F2">
        <v>4</v>
      </c>
      <c r="G2">
        <v>0.02</v>
      </c>
      <c r="H2">
        <v>277</v>
      </c>
      <c r="I2">
        <v>62</v>
      </c>
      <c r="J2">
        <v>308.3</v>
      </c>
      <c r="K2">
        <v>308.39999999999998</v>
      </c>
      <c r="L2">
        <v>308.3</v>
      </c>
    </row>
    <row r="3" spans="1:12">
      <c r="A3" s="1"/>
      <c r="B3">
        <v>403</v>
      </c>
      <c r="C3">
        <v>7128</v>
      </c>
      <c r="D3">
        <v>-34.700000000000003</v>
      </c>
      <c r="E3">
        <v>-63.7</v>
      </c>
      <c r="F3">
        <v>4</v>
      </c>
      <c r="G3">
        <v>0.02</v>
      </c>
      <c r="H3">
        <v>275</v>
      </c>
      <c r="I3">
        <v>65</v>
      </c>
      <c r="J3">
        <v>309.10000000000002</v>
      </c>
      <c r="K3">
        <v>309.2</v>
      </c>
      <c r="L3">
        <v>309.10000000000002</v>
      </c>
    </row>
    <row r="4" spans="1:12">
      <c r="A4" s="1"/>
      <c r="B4">
        <v>400</v>
      </c>
      <c r="C4">
        <v>7180</v>
      </c>
      <c r="D4">
        <v>-34.5</v>
      </c>
      <c r="E4">
        <v>-63.5</v>
      </c>
      <c r="F4">
        <v>4</v>
      </c>
      <c r="G4">
        <v>0.02</v>
      </c>
      <c r="H4">
        <v>275</v>
      </c>
      <c r="I4">
        <v>66</v>
      </c>
      <c r="J4">
        <v>310.10000000000002</v>
      </c>
      <c r="K4">
        <v>310.10000000000002</v>
      </c>
      <c r="L4">
        <v>310.10000000000002</v>
      </c>
    </row>
    <row r="5" spans="1:12">
      <c r="A5" s="1"/>
      <c r="B5">
        <v>384</v>
      </c>
      <c r="C5">
        <v>7465</v>
      </c>
      <c r="D5">
        <v>-35.1</v>
      </c>
      <c r="E5">
        <v>-65.099999999999994</v>
      </c>
      <c r="F5">
        <v>3</v>
      </c>
      <c r="G5">
        <v>0.02</v>
      </c>
      <c r="H5">
        <v>269</v>
      </c>
      <c r="I5">
        <v>65</v>
      </c>
      <c r="J5">
        <v>312.89999999999998</v>
      </c>
      <c r="K5">
        <v>313</v>
      </c>
      <c r="L5">
        <v>312.89999999999998</v>
      </c>
    </row>
    <row r="6" spans="1:12">
      <c r="A6" s="1"/>
      <c r="B6">
        <v>375.5</v>
      </c>
      <c r="C6">
        <v>7620</v>
      </c>
      <c r="D6">
        <v>-36.299999999999997</v>
      </c>
      <c r="E6">
        <v>-68</v>
      </c>
      <c r="F6">
        <v>2</v>
      </c>
      <c r="G6">
        <v>0.01</v>
      </c>
      <c r="H6">
        <v>265</v>
      </c>
      <c r="I6">
        <v>65</v>
      </c>
      <c r="J6">
        <v>313.3</v>
      </c>
      <c r="K6">
        <v>313.3</v>
      </c>
      <c r="L6">
        <v>313.3</v>
      </c>
    </row>
    <row r="7" spans="1:12">
      <c r="A7" s="1"/>
      <c r="B7">
        <v>369</v>
      </c>
      <c r="C7">
        <v>7741</v>
      </c>
      <c r="D7">
        <v>-37.299999999999997</v>
      </c>
      <c r="E7">
        <v>-70.3</v>
      </c>
      <c r="F7">
        <v>2</v>
      </c>
      <c r="G7">
        <v>0.01</v>
      </c>
      <c r="H7">
        <v>263</v>
      </c>
      <c r="I7">
        <v>72</v>
      </c>
      <c r="J7">
        <v>313.60000000000002</v>
      </c>
      <c r="K7">
        <v>313.60000000000002</v>
      </c>
      <c r="L7">
        <v>313.60000000000002</v>
      </c>
    </row>
    <row r="8" spans="1:12">
      <c r="A8" s="1"/>
      <c r="B8">
        <v>359.3</v>
      </c>
      <c r="C8">
        <v>7925</v>
      </c>
      <c r="D8">
        <v>-37.799999999999997</v>
      </c>
      <c r="E8">
        <v>-72.599999999999994</v>
      </c>
      <c r="F8">
        <v>1</v>
      </c>
      <c r="G8">
        <v>0.01</v>
      </c>
      <c r="H8">
        <v>260</v>
      </c>
      <c r="I8">
        <v>83</v>
      </c>
      <c r="J8">
        <v>315.3</v>
      </c>
      <c r="K8">
        <v>315.3</v>
      </c>
      <c r="L8">
        <v>315.3</v>
      </c>
    </row>
    <row r="9" spans="1:12">
      <c r="A9" s="1"/>
      <c r="B9">
        <v>347</v>
      </c>
      <c r="C9">
        <v>8164</v>
      </c>
      <c r="D9">
        <v>-38.5</v>
      </c>
      <c r="E9">
        <v>-75.5</v>
      </c>
      <c r="F9">
        <v>1</v>
      </c>
      <c r="G9">
        <v>0</v>
      </c>
      <c r="H9">
        <v>259</v>
      </c>
      <c r="I9">
        <v>86</v>
      </c>
      <c r="J9">
        <v>317.5</v>
      </c>
      <c r="K9">
        <v>317.5</v>
      </c>
      <c r="L9">
        <v>317.5</v>
      </c>
    </row>
    <row r="10" spans="1:12">
      <c r="A10" s="1"/>
      <c r="B10">
        <v>310</v>
      </c>
      <c r="C10">
        <v>8930</v>
      </c>
      <c r="D10">
        <v>-43.7</v>
      </c>
      <c r="E10">
        <v>-75.7</v>
      </c>
      <c r="F10">
        <v>2</v>
      </c>
      <c r="G10">
        <v>0</v>
      </c>
      <c r="H10">
        <v>256</v>
      </c>
      <c r="I10">
        <v>94</v>
      </c>
      <c r="J10">
        <v>320.60000000000002</v>
      </c>
      <c r="K10">
        <v>320.7</v>
      </c>
      <c r="L10">
        <v>320.60000000000002</v>
      </c>
    </row>
    <row r="11" spans="1:12">
      <c r="A11" s="1"/>
      <c r="B11">
        <v>300.3</v>
      </c>
      <c r="C11">
        <v>9144</v>
      </c>
      <c r="D11">
        <v>-44.5</v>
      </c>
      <c r="E11">
        <v>-76.5</v>
      </c>
      <c r="F11">
        <v>2</v>
      </c>
      <c r="G11">
        <v>0</v>
      </c>
      <c r="H11">
        <v>255</v>
      </c>
      <c r="I11">
        <v>96</v>
      </c>
      <c r="J11">
        <v>322.5</v>
      </c>
      <c r="K11">
        <v>322.5</v>
      </c>
      <c r="L11">
        <v>322.5</v>
      </c>
    </row>
    <row r="12" spans="1:12">
      <c r="A12" s="1"/>
      <c r="B12">
        <v>300</v>
      </c>
      <c r="C12">
        <v>9150</v>
      </c>
      <c r="D12">
        <v>-44.5</v>
      </c>
      <c r="E12">
        <v>-76.5</v>
      </c>
      <c r="F12">
        <v>2</v>
      </c>
      <c r="G12">
        <v>0</v>
      </c>
      <c r="H12">
        <v>255</v>
      </c>
      <c r="I12">
        <v>97</v>
      </c>
      <c r="J12">
        <v>322.5</v>
      </c>
      <c r="K12">
        <v>322.5</v>
      </c>
      <c r="L12">
        <v>322.5</v>
      </c>
    </row>
    <row r="13" spans="1:12">
      <c r="A13" s="1"/>
      <c r="B13">
        <v>296</v>
      </c>
      <c r="C13">
        <v>9240</v>
      </c>
      <c r="D13">
        <v>-44.9</v>
      </c>
      <c r="E13">
        <v>-77.900000000000006</v>
      </c>
      <c r="F13">
        <v>1</v>
      </c>
      <c r="G13">
        <v>0</v>
      </c>
      <c r="H13">
        <v>256</v>
      </c>
      <c r="I13">
        <v>98</v>
      </c>
      <c r="J13">
        <v>323.2</v>
      </c>
      <c r="K13">
        <v>323.2</v>
      </c>
      <c r="L13">
        <v>323.2</v>
      </c>
    </row>
    <row r="14" spans="1:12">
      <c r="A14" s="1"/>
      <c r="B14">
        <v>286.8</v>
      </c>
      <c r="C14">
        <v>9449</v>
      </c>
      <c r="D14">
        <v>-46.3</v>
      </c>
      <c r="E14">
        <v>-78.599999999999994</v>
      </c>
      <c r="F14">
        <v>1</v>
      </c>
      <c r="G14">
        <v>0</v>
      </c>
      <c r="H14">
        <v>260</v>
      </c>
      <c r="I14">
        <v>100</v>
      </c>
      <c r="J14">
        <v>324.10000000000002</v>
      </c>
      <c r="K14">
        <v>324.10000000000002</v>
      </c>
      <c r="L14">
        <v>324.10000000000002</v>
      </c>
    </row>
    <row r="15" spans="1:12">
      <c r="A15" s="1"/>
      <c r="B15">
        <v>281</v>
      </c>
      <c r="C15">
        <v>9584</v>
      </c>
      <c r="D15">
        <v>-47.2</v>
      </c>
      <c r="E15">
        <v>-79</v>
      </c>
      <c r="F15">
        <v>1</v>
      </c>
      <c r="G15">
        <v>0</v>
      </c>
      <c r="H15">
        <v>260</v>
      </c>
      <c r="I15">
        <v>100</v>
      </c>
      <c r="J15">
        <v>324.7</v>
      </c>
      <c r="K15">
        <v>324.7</v>
      </c>
      <c r="L15">
        <v>324.7</v>
      </c>
    </row>
    <row r="16" spans="1:12">
      <c r="A16" s="1"/>
      <c r="B16">
        <v>272</v>
      </c>
      <c r="C16">
        <v>9799</v>
      </c>
      <c r="D16">
        <v>-48.7</v>
      </c>
      <c r="E16">
        <v>-79.7</v>
      </c>
      <c r="F16">
        <v>2</v>
      </c>
      <c r="G16">
        <v>0</v>
      </c>
      <c r="H16">
        <v>263</v>
      </c>
      <c r="I16">
        <v>99</v>
      </c>
      <c r="J16">
        <v>325.60000000000002</v>
      </c>
      <c r="K16">
        <v>325.60000000000002</v>
      </c>
      <c r="L16">
        <v>325.60000000000002</v>
      </c>
    </row>
    <row r="17" spans="1:12">
      <c r="A17" s="1"/>
      <c r="B17">
        <v>253</v>
      </c>
      <c r="C17">
        <v>10272</v>
      </c>
      <c r="D17">
        <v>-50.5</v>
      </c>
      <c r="E17">
        <v>-82.5</v>
      </c>
      <c r="F17">
        <v>1</v>
      </c>
      <c r="G17">
        <v>0</v>
      </c>
      <c r="H17">
        <v>269</v>
      </c>
      <c r="I17">
        <v>96</v>
      </c>
      <c r="J17">
        <v>329.7</v>
      </c>
      <c r="K17">
        <v>329.7</v>
      </c>
      <c r="L17">
        <v>329.7</v>
      </c>
    </row>
    <row r="18" spans="1:12">
      <c r="A18" s="1"/>
      <c r="B18">
        <v>250</v>
      </c>
      <c r="C18">
        <v>10350</v>
      </c>
      <c r="D18">
        <v>-50.5</v>
      </c>
      <c r="E18">
        <v>-82.5</v>
      </c>
      <c r="F18">
        <v>1</v>
      </c>
      <c r="G18">
        <v>0</v>
      </c>
      <c r="H18">
        <v>270</v>
      </c>
      <c r="I18">
        <v>95</v>
      </c>
      <c r="J18">
        <v>330.9</v>
      </c>
      <c r="K18">
        <v>330.9</v>
      </c>
      <c r="L18">
        <v>330.9</v>
      </c>
    </row>
    <row r="19" spans="1:12">
      <c r="A19" s="1"/>
      <c r="B19">
        <v>249.5</v>
      </c>
      <c r="C19">
        <v>10363</v>
      </c>
      <c r="D19">
        <v>-50.5</v>
      </c>
      <c r="E19">
        <v>-82.5</v>
      </c>
      <c r="F19">
        <v>1</v>
      </c>
      <c r="G19">
        <v>0</v>
      </c>
      <c r="H19">
        <v>270</v>
      </c>
      <c r="I19">
        <v>94</v>
      </c>
      <c r="J19">
        <v>331.1</v>
      </c>
      <c r="K19">
        <v>331.1</v>
      </c>
      <c r="L19">
        <v>331.1</v>
      </c>
    </row>
    <row r="20" spans="1:12">
      <c r="A20" s="1"/>
      <c r="B20">
        <v>238.1</v>
      </c>
      <c r="C20">
        <v>10668</v>
      </c>
      <c r="D20">
        <v>-49.7</v>
      </c>
      <c r="E20">
        <v>-83.7</v>
      </c>
      <c r="F20">
        <v>1</v>
      </c>
      <c r="G20">
        <v>0</v>
      </c>
      <c r="H20">
        <v>265</v>
      </c>
      <c r="I20">
        <v>75</v>
      </c>
      <c r="J20">
        <v>336.7</v>
      </c>
      <c r="K20">
        <v>336.7</v>
      </c>
      <c r="L20">
        <v>336.7</v>
      </c>
    </row>
    <row r="21" spans="1:12">
      <c r="A21" s="1"/>
      <c r="B21">
        <v>238</v>
      </c>
      <c r="C21">
        <v>10670</v>
      </c>
      <c r="D21">
        <v>-49.7</v>
      </c>
      <c r="E21">
        <v>-83.7</v>
      </c>
      <c r="F21">
        <v>1</v>
      </c>
      <c r="G21">
        <v>0</v>
      </c>
      <c r="H21">
        <v>265</v>
      </c>
      <c r="I21">
        <v>75</v>
      </c>
      <c r="J21">
        <v>336.8</v>
      </c>
      <c r="K21">
        <v>336.8</v>
      </c>
      <c r="L21">
        <v>336.8</v>
      </c>
    </row>
    <row r="22" spans="1:12">
      <c r="A22" s="1"/>
      <c r="B22">
        <v>210</v>
      </c>
      <c r="C22">
        <v>11478</v>
      </c>
      <c r="D22">
        <v>-54.3</v>
      </c>
      <c r="E22">
        <v>-87.3</v>
      </c>
      <c r="F22">
        <v>1</v>
      </c>
      <c r="G22">
        <v>0</v>
      </c>
      <c r="H22">
        <v>275</v>
      </c>
      <c r="I22">
        <v>79</v>
      </c>
      <c r="J22">
        <v>341.8</v>
      </c>
      <c r="K22">
        <v>341.8</v>
      </c>
      <c r="L22">
        <v>341.8</v>
      </c>
    </row>
    <row r="23" spans="1:12">
      <c r="A23" s="1"/>
      <c r="B23">
        <v>206.6</v>
      </c>
      <c r="C23">
        <v>11582</v>
      </c>
      <c r="D23">
        <v>-53.9</v>
      </c>
      <c r="E23">
        <v>-86.9</v>
      </c>
      <c r="F23">
        <v>1</v>
      </c>
      <c r="G23">
        <v>0</v>
      </c>
      <c r="H23">
        <v>275</v>
      </c>
      <c r="I23">
        <v>79</v>
      </c>
      <c r="J23">
        <v>344.1</v>
      </c>
      <c r="K23">
        <v>344.1</v>
      </c>
      <c r="L23">
        <v>344.1</v>
      </c>
    </row>
    <row r="24" spans="1:12">
      <c r="A24" s="1"/>
      <c r="B24">
        <v>200</v>
      </c>
      <c r="C24">
        <v>11790</v>
      </c>
      <c r="D24">
        <v>-53.1</v>
      </c>
      <c r="E24">
        <v>-86.1</v>
      </c>
      <c r="F24">
        <v>1</v>
      </c>
      <c r="G24">
        <v>0</v>
      </c>
      <c r="H24">
        <v>275</v>
      </c>
      <c r="I24">
        <v>64</v>
      </c>
      <c r="J24">
        <v>348.5</v>
      </c>
      <c r="K24">
        <v>348.5</v>
      </c>
      <c r="L24">
        <v>348.5</v>
      </c>
    </row>
    <row r="25" spans="1:12">
      <c r="A25" s="1"/>
      <c r="B25">
        <v>197</v>
      </c>
      <c r="C25">
        <v>11887</v>
      </c>
      <c r="D25">
        <v>-52.8</v>
      </c>
      <c r="E25">
        <v>-85.8</v>
      </c>
      <c r="F25">
        <v>1</v>
      </c>
      <c r="G25">
        <v>0</v>
      </c>
      <c r="H25">
        <v>280</v>
      </c>
      <c r="I25">
        <v>65</v>
      </c>
      <c r="J25">
        <v>350.6</v>
      </c>
      <c r="K25">
        <v>350.6</v>
      </c>
      <c r="L25">
        <v>350.6</v>
      </c>
    </row>
    <row r="26" spans="1:12">
      <c r="A26" s="1"/>
      <c r="B26">
        <v>193</v>
      </c>
      <c r="C26">
        <v>12020</v>
      </c>
      <c r="D26">
        <v>-52.3</v>
      </c>
      <c r="E26">
        <v>-85.3</v>
      </c>
      <c r="F26">
        <v>1</v>
      </c>
      <c r="G26">
        <v>0</v>
      </c>
      <c r="H26">
        <v>265</v>
      </c>
      <c r="I26">
        <v>61</v>
      </c>
      <c r="J26">
        <v>353.4</v>
      </c>
      <c r="K26">
        <v>353.4</v>
      </c>
      <c r="L26">
        <v>353.4</v>
      </c>
    </row>
    <row r="27" spans="1:12">
      <c r="A27" s="1"/>
      <c r="B27">
        <v>187.9</v>
      </c>
      <c r="C27">
        <v>12192</v>
      </c>
      <c r="D27">
        <v>-53.5</v>
      </c>
      <c r="E27">
        <v>-86</v>
      </c>
      <c r="F27">
        <v>1</v>
      </c>
      <c r="G27">
        <v>0</v>
      </c>
      <c r="H27">
        <v>245</v>
      </c>
      <c r="I27">
        <v>56</v>
      </c>
      <c r="J27">
        <v>354.2</v>
      </c>
      <c r="K27">
        <v>354.2</v>
      </c>
      <c r="L27">
        <v>354.2</v>
      </c>
    </row>
    <row r="28" spans="1:12">
      <c r="A28" s="1"/>
      <c r="B28">
        <v>181</v>
      </c>
      <c r="C28">
        <v>12432</v>
      </c>
      <c r="D28">
        <v>-55.1</v>
      </c>
      <c r="E28">
        <v>-87.1</v>
      </c>
      <c r="F28">
        <v>1</v>
      </c>
      <c r="G28">
        <v>0</v>
      </c>
      <c r="H28">
        <v>249</v>
      </c>
      <c r="I28">
        <v>57</v>
      </c>
      <c r="J28">
        <v>355.3</v>
      </c>
      <c r="K28">
        <v>355.4</v>
      </c>
      <c r="L28">
        <v>355.3</v>
      </c>
    </row>
    <row r="29" spans="1:12">
      <c r="A29" s="1"/>
      <c r="B29">
        <v>176</v>
      </c>
      <c r="C29">
        <v>12611</v>
      </c>
      <c r="D29">
        <v>-54.5</v>
      </c>
      <c r="E29">
        <v>-87.5</v>
      </c>
      <c r="F29">
        <v>1</v>
      </c>
      <c r="G29">
        <v>0</v>
      </c>
      <c r="H29">
        <v>252</v>
      </c>
      <c r="I29">
        <v>57</v>
      </c>
      <c r="J29">
        <v>359.2</v>
      </c>
      <c r="K29">
        <v>359.2</v>
      </c>
      <c r="L29">
        <v>359.2</v>
      </c>
    </row>
    <row r="30" spans="1:12">
      <c r="A30" s="1"/>
      <c r="B30">
        <v>166</v>
      </c>
      <c r="C30">
        <v>12984</v>
      </c>
      <c r="D30">
        <v>-56.3</v>
      </c>
      <c r="E30">
        <v>-88.3</v>
      </c>
      <c r="F30">
        <v>1</v>
      </c>
      <c r="G30">
        <v>0</v>
      </c>
      <c r="H30">
        <v>258</v>
      </c>
      <c r="I30">
        <v>59</v>
      </c>
      <c r="J30">
        <v>362.2</v>
      </c>
      <c r="K30">
        <v>362.2</v>
      </c>
      <c r="L30">
        <v>362.2</v>
      </c>
    </row>
    <row r="31" spans="1:12">
      <c r="A31" s="1"/>
      <c r="B31">
        <v>162.9</v>
      </c>
      <c r="C31">
        <v>13106</v>
      </c>
      <c r="D31">
        <v>-56</v>
      </c>
      <c r="E31">
        <v>-88</v>
      </c>
      <c r="F31">
        <v>1</v>
      </c>
      <c r="G31">
        <v>0</v>
      </c>
      <c r="H31">
        <v>260</v>
      </c>
      <c r="I31">
        <v>59</v>
      </c>
      <c r="J31">
        <v>364.7</v>
      </c>
      <c r="K31">
        <v>364.7</v>
      </c>
      <c r="L31">
        <v>364.7</v>
      </c>
    </row>
    <row r="32" spans="1:12">
      <c r="A32" s="1"/>
      <c r="B32">
        <v>151</v>
      </c>
      <c r="C32">
        <v>13588</v>
      </c>
      <c r="D32">
        <v>-54.9</v>
      </c>
      <c r="E32">
        <v>-86.9</v>
      </c>
      <c r="F32">
        <v>1</v>
      </c>
      <c r="G32">
        <v>0</v>
      </c>
      <c r="H32">
        <v>269</v>
      </c>
      <c r="I32">
        <v>44</v>
      </c>
      <c r="J32">
        <v>374.6</v>
      </c>
      <c r="K32">
        <v>374.6</v>
      </c>
      <c r="L32">
        <v>374.6</v>
      </c>
    </row>
    <row r="33" spans="1:12">
      <c r="A33" s="1"/>
      <c r="B33">
        <v>150</v>
      </c>
      <c r="C33">
        <v>13630</v>
      </c>
      <c r="D33">
        <v>-55.1</v>
      </c>
      <c r="E33">
        <v>-87.1</v>
      </c>
      <c r="F33">
        <v>1</v>
      </c>
      <c r="G33">
        <v>0</v>
      </c>
      <c r="H33">
        <v>270</v>
      </c>
      <c r="I33">
        <v>43</v>
      </c>
      <c r="J33">
        <v>374.9</v>
      </c>
      <c r="K33">
        <v>374.9</v>
      </c>
      <c r="L33">
        <v>374.9</v>
      </c>
    </row>
    <row r="34" spans="1:12">
      <c r="A34" s="1"/>
      <c r="B34">
        <v>148</v>
      </c>
      <c r="C34">
        <v>13716</v>
      </c>
      <c r="D34">
        <v>-55.8</v>
      </c>
      <c r="E34">
        <v>-87.8</v>
      </c>
      <c r="F34">
        <v>1</v>
      </c>
      <c r="G34">
        <v>0</v>
      </c>
      <c r="H34">
        <v>270</v>
      </c>
      <c r="I34">
        <v>44</v>
      </c>
      <c r="J34">
        <v>375.2</v>
      </c>
      <c r="K34">
        <v>375.2</v>
      </c>
      <c r="L34">
        <v>375.2</v>
      </c>
    </row>
    <row r="35" spans="1:12">
      <c r="A35" s="1"/>
      <c r="B35">
        <v>147</v>
      </c>
      <c r="C35">
        <v>13759</v>
      </c>
      <c r="D35">
        <v>-56.1</v>
      </c>
      <c r="E35">
        <v>-88.1</v>
      </c>
      <c r="F35">
        <v>1</v>
      </c>
      <c r="G35">
        <v>0</v>
      </c>
      <c r="H35">
        <v>268</v>
      </c>
      <c r="I35">
        <v>43</v>
      </c>
      <c r="J35">
        <v>375.4</v>
      </c>
      <c r="K35">
        <v>375.4</v>
      </c>
      <c r="L35">
        <v>375.4</v>
      </c>
    </row>
    <row r="36" spans="1:12">
      <c r="A36" s="1"/>
      <c r="B36">
        <v>145</v>
      </c>
      <c r="C36">
        <v>13847</v>
      </c>
      <c r="D36">
        <v>-55.9</v>
      </c>
      <c r="E36">
        <v>-87.9</v>
      </c>
      <c r="F36">
        <v>1</v>
      </c>
      <c r="G36">
        <v>0</v>
      </c>
      <c r="H36">
        <v>264</v>
      </c>
      <c r="I36">
        <v>41</v>
      </c>
      <c r="J36">
        <v>377.2</v>
      </c>
      <c r="K36">
        <v>377.2</v>
      </c>
      <c r="L36">
        <v>377.2</v>
      </c>
    </row>
    <row r="37" spans="1:12">
      <c r="A37" s="1"/>
      <c r="B37">
        <v>141.1</v>
      </c>
      <c r="C37">
        <v>14021</v>
      </c>
      <c r="D37">
        <v>-56.7</v>
      </c>
      <c r="E37">
        <v>-88.7</v>
      </c>
      <c r="F37">
        <v>1</v>
      </c>
      <c r="G37">
        <v>0</v>
      </c>
      <c r="H37">
        <v>255</v>
      </c>
      <c r="I37">
        <v>37</v>
      </c>
      <c r="J37">
        <v>378.8</v>
      </c>
      <c r="K37">
        <v>378.8</v>
      </c>
      <c r="L37">
        <v>378.8</v>
      </c>
    </row>
    <row r="38" spans="1:12">
      <c r="A38" s="1"/>
      <c r="B38">
        <v>140</v>
      </c>
      <c r="C38">
        <v>14070</v>
      </c>
      <c r="D38">
        <v>-56.9</v>
      </c>
      <c r="E38">
        <v>-88.9</v>
      </c>
      <c r="F38">
        <v>1</v>
      </c>
      <c r="G38">
        <v>0</v>
      </c>
      <c r="H38">
        <v>255</v>
      </c>
      <c r="I38">
        <v>39</v>
      </c>
      <c r="J38">
        <v>379.2</v>
      </c>
      <c r="K38">
        <v>379.2</v>
      </c>
      <c r="L38">
        <v>379.2</v>
      </c>
    </row>
    <row r="39" spans="1:12">
      <c r="A39" s="1"/>
      <c r="B39">
        <v>135</v>
      </c>
      <c r="C39">
        <v>14301</v>
      </c>
      <c r="D39">
        <v>-57.5</v>
      </c>
      <c r="E39">
        <v>-89.5</v>
      </c>
      <c r="F39">
        <v>1</v>
      </c>
      <c r="G39">
        <v>0</v>
      </c>
      <c r="H39">
        <v>255</v>
      </c>
      <c r="I39">
        <v>46</v>
      </c>
      <c r="J39">
        <v>382.1</v>
      </c>
      <c r="K39">
        <v>382.1</v>
      </c>
      <c r="L39">
        <v>382.1</v>
      </c>
    </row>
    <row r="40" spans="1:12">
      <c r="A40" s="1"/>
      <c r="B40">
        <v>134</v>
      </c>
      <c r="C40">
        <v>14348</v>
      </c>
      <c r="D40">
        <v>-56.9</v>
      </c>
      <c r="E40">
        <v>-88.9</v>
      </c>
      <c r="F40">
        <v>1</v>
      </c>
      <c r="G40">
        <v>0</v>
      </c>
      <c r="H40">
        <v>255</v>
      </c>
      <c r="I40">
        <v>48</v>
      </c>
      <c r="J40">
        <v>384</v>
      </c>
      <c r="K40">
        <v>384</v>
      </c>
      <c r="L40">
        <v>384</v>
      </c>
    </row>
    <row r="41" spans="1:12">
      <c r="A41" s="1"/>
      <c r="B41">
        <v>128.19999999999999</v>
      </c>
      <c r="C41">
        <v>14630</v>
      </c>
      <c r="D41">
        <v>-58.7</v>
      </c>
      <c r="E41">
        <v>-89.9</v>
      </c>
      <c r="F41">
        <v>1</v>
      </c>
      <c r="G41">
        <v>0</v>
      </c>
      <c r="H41">
        <v>255</v>
      </c>
      <c r="I41">
        <v>57</v>
      </c>
      <c r="J41">
        <v>385.7</v>
      </c>
      <c r="K41">
        <v>385.7</v>
      </c>
      <c r="L41">
        <v>385.7</v>
      </c>
    </row>
    <row r="42" spans="1:12">
      <c r="A42" s="1"/>
      <c r="B42">
        <v>127</v>
      </c>
      <c r="C42">
        <v>14687</v>
      </c>
      <c r="D42">
        <v>-59.1</v>
      </c>
      <c r="E42">
        <v>-90.1</v>
      </c>
      <c r="F42">
        <v>1</v>
      </c>
      <c r="G42">
        <v>0</v>
      </c>
      <c r="H42">
        <v>258</v>
      </c>
      <c r="I42">
        <v>55</v>
      </c>
      <c r="J42">
        <v>386</v>
      </c>
      <c r="K42">
        <v>386</v>
      </c>
      <c r="L42">
        <v>386</v>
      </c>
    </row>
    <row r="43" spans="1:12">
      <c r="A43" s="1"/>
      <c r="B43">
        <v>125</v>
      </c>
      <c r="C43">
        <v>14787</v>
      </c>
      <c r="D43">
        <v>-58.1</v>
      </c>
      <c r="E43">
        <v>-90.1</v>
      </c>
      <c r="F43">
        <v>1</v>
      </c>
      <c r="G43">
        <v>0</v>
      </c>
      <c r="H43">
        <v>263</v>
      </c>
      <c r="I43">
        <v>52</v>
      </c>
      <c r="J43">
        <v>389.6</v>
      </c>
      <c r="K43">
        <v>389.6</v>
      </c>
      <c r="L43">
        <v>389.6</v>
      </c>
    </row>
    <row r="44" spans="1:12">
      <c r="A44" s="1"/>
      <c r="B44">
        <v>122.1</v>
      </c>
      <c r="C44">
        <v>14935</v>
      </c>
      <c r="D44">
        <v>-57.7</v>
      </c>
      <c r="E44">
        <v>-89.7</v>
      </c>
      <c r="F44">
        <v>1</v>
      </c>
      <c r="G44">
        <v>0</v>
      </c>
      <c r="H44">
        <v>270</v>
      </c>
      <c r="I44">
        <v>48</v>
      </c>
      <c r="J44">
        <v>392.9</v>
      </c>
      <c r="K44">
        <v>392.9</v>
      </c>
      <c r="L44">
        <v>392.9</v>
      </c>
    </row>
    <row r="45" spans="1:12">
      <c r="A45" s="1"/>
      <c r="B45">
        <v>121</v>
      </c>
      <c r="C45">
        <v>14993</v>
      </c>
      <c r="D45">
        <v>-57.5</v>
      </c>
      <c r="E45">
        <v>-89.5</v>
      </c>
      <c r="F45">
        <v>1</v>
      </c>
      <c r="G45">
        <v>0</v>
      </c>
      <c r="H45">
        <v>268</v>
      </c>
      <c r="I45">
        <v>48</v>
      </c>
      <c r="J45">
        <v>394.3</v>
      </c>
      <c r="K45">
        <v>394.3</v>
      </c>
      <c r="L45">
        <v>394.3</v>
      </c>
    </row>
    <row r="46" spans="1:12">
      <c r="A46" s="1"/>
      <c r="B46">
        <v>116.3</v>
      </c>
      <c r="C46">
        <v>15240</v>
      </c>
      <c r="D46">
        <v>-59.6</v>
      </c>
      <c r="E46">
        <v>-91</v>
      </c>
      <c r="F46">
        <v>1</v>
      </c>
      <c r="G46">
        <v>0</v>
      </c>
      <c r="H46">
        <v>260</v>
      </c>
      <c r="I46">
        <v>47</v>
      </c>
      <c r="J46">
        <v>394.8</v>
      </c>
      <c r="K46">
        <v>394.8</v>
      </c>
      <c r="L46">
        <v>394.8</v>
      </c>
    </row>
    <row r="47" spans="1:12">
      <c r="A47" s="1"/>
      <c r="B47">
        <v>114</v>
      </c>
      <c r="C47">
        <v>15368</v>
      </c>
      <c r="D47">
        <v>-60.7</v>
      </c>
      <c r="E47">
        <v>-91.7</v>
      </c>
      <c r="F47">
        <v>1</v>
      </c>
      <c r="G47">
        <v>0</v>
      </c>
      <c r="H47">
        <v>260</v>
      </c>
      <c r="I47">
        <v>50</v>
      </c>
      <c r="J47">
        <v>395.1</v>
      </c>
      <c r="K47">
        <v>395.1</v>
      </c>
      <c r="L47">
        <v>395.1</v>
      </c>
    </row>
    <row r="48" spans="1:12">
      <c r="A48" s="1"/>
      <c r="B48">
        <v>111</v>
      </c>
      <c r="C48">
        <v>15535</v>
      </c>
      <c r="D48">
        <v>-58.9</v>
      </c>
      <c r="E48">
        <v>-89.9</v>
      </c>
      <c r="F48">
        <v>1</v>
      </c>
      <c r="G48">
        <v>0</v>
      </c>
      <c r="H48">
        <v>262</v>
      </c>
      <c r="I48">
        <v>54</v>
      </c>
      <c r="J48">
        <v>401.5</v>
      </c>
      <c r="K48">
        <v>401.5</v>
      </c>
      <c r="L48">
        <v>401.5</v>
      </c>
    </row>
    <row r="49" spans="1:12">
      <c r="A49" s="1"/>
      <c r="B49">
        <v>108</v>
      </c>
      <c r="C49">
        <v>15707</v>
      </c>
      <c r="D49">
        <v>-60.1</v>
      </c>
      <c r="E49">
        <v>-91.1</v>
      </c>
      <c r="F49">
        <v>1</v>
      </c>
      <c r="G49">
        <v>0</v>
      </c>
      <c r="H49">
        <v>264</v>
      </c>
      <c r="I49">
        <v>58</v>
      </c>
      <c r="J49">
        <v>402.4</v>
      </c>
      <c r="K49">
        <v>402.4</v>
      </c>
      <c r="L49">
        <v>402.4</v>
      </c>
    </row>
    <row r="50" spans="1:12">
      <c r="A50" s="1"/>
      <c r="B50">
        <v>105.6</v>
      </c>
      <c r="C50">
        <v>15850</v>
      </c>
      <c r="D50">
        <v>-59.8</v>
      </c>
      <c r="E50">
        <v>-90.8</v>
      </c>
      <c r="F50">
        <v>1</v>
      </c>
      <c r="G50">
        <v>0</v>
      </c>
      <c r="H50">
        <v>265</v>
      </c>
      <c r="I50">
        <v>61</v>
      </c>
      <c r="J50">
        <v>405.6</v>
      </c>
      <c r="K50">
        <v>405.6</v>
      </c>
      <c r="L50">
        <v>405.6</v>
      </c>
    </row>
    <row r="51" spans="1:12">
      <c r="A51" s="1"/>
      <c r="B51">
        <v>100</v>
      </c>
      <c r="C51">
        <v>16190</v>
      </c>
      <c r="D51">
        <v>-59.1</v>
      </c>
      <c r="E51">
        <v>-90.1</v>
      </c>
      <c r="F51">
        <v>1</v>
      </c>
      <c r="G51">
        <v>0</v>
      </c>
      <c r="H51">
        <v>285</v>
      </c>
      <c r="I51">
        <v>41</v>
      </c>
      <c r="J51">
        <v>413.3</v>
      </c>
      <c r="K51">
        <v>413.3</v>
      </c>
      <c r="L51">
        <v>413.3</v>
      </c>
    </row>
    <row r="52" spans="1:12">
      <c r="A52" s="1"/>
      <c r="B52">
        <v>92.2</v>
      </c>
      <c r="C52">
        <v>16697</v>
      </c>
      <c r="D52">
        <v>-60.5</v>
      </c>
      <c r="E52">
        <v>-91.5</v>
      </c>
      <c r="F52">
        <v>1</v>
      </c>
      <c r="G52">
        <v>0</v>
      </c>
      <c r="H52">
        <v>272</v>
      </c>
      <c r="I52">
        <v>37</v>
      </c>
      <c r="J52">
        <v>420.2</v>
      </c>
      <c r="K52">
        <v>420.2</v>
      </c>
      <c r="L52">
        <v>420.2</v>
      </c>
    </row>
    <row r="53" spans="1:12">
      <c r="A53" s="1"/>
      <c r="B53">
        <v>90.1</v>
      </c>
      <c r="C53">
        <v>16841</v>
      </c>
      <c r="D53">
        <v>-58.5</v>
      </c>
      <c r="E53">
        <v>-89.5</v>
      </c>
      <c r="F53">
        <v>1</v>
      </c>
      <c r="G53">
        <v>0</v>
      </c>
      <c r="H53">
        <v>269</v>
      </c>
      <c r="I53">
        <v>36</v>
      </c>
      <c r="J53">
        <v>426.9</v>
      </c>
      <c r="K53">
        <v>427</v>
      </c>
      <c r="L53">
        <v>426.9</v>
      </c>
    </row>
    <row r="54" spans="1:12">
      <c r="A54" s="1"/>
      <c r="B54">
        <v>87.9</v>
      </c>
      <c r="C54">
        <v>16997</v>
      </c>
      <c r="D54">
        <v>-59.3</v>
      </c>
      <c r="E54">
        <v>-90.3</v>
      </c>
      <c r="F54">
        <v>1</v>
      </c>
      <c r="G54">
        <v>0</v>
      </c>
      <c r="H54">
        <v>265</v>
      </c>
      <c r="I54">
        <v>35</v>
      </c>
      <c r="J54">
        <v>428.4</v>
      </c>
      <c r="K54">
        <v>428.4</v>
      </c>
      <c r="L54">
        <v>428.4</v>
      </c>
    </row>
    <row r="55" spans="1:12">
      <c r="A55" s="1"/>
      <c r="B55">
        <v>83.7</v>
      </c>
      <c r="C55">
        <v>17305</v>
      </c>
      <c r="D55">
        <v>-57.3</v>
      </c>
      <c r="E55">
        <v>-89.3</v>
      </c>
      <c r="F55">
        <v>1</v>
      </c>
      <c r="G55">
        <v>0</v>
      </c>
      <c r="H55">
        <v>257</v>
      </c>
      <c r="I55">
        <v>32</v>
      </c>
      <c r="J55">
        <v>438.5</v>
      </c>
      <c r="K55">
        <v>438.5</v>
      </c>
      <c r="L55">
        <v>438.5</v>
      </c>
    </row>
    <row r="56" spans="1:12">
      <c r="A56" s="1"/>
      <c r="B56">
        <v>78.400000000000006</v>
      </c>
      <c r="C56">
        <v>17715</v>
      </c>
      <c r="D56">
        <v>-60.7</v>
      </c>
      <c r="E56">
        <v>-91.7</v>
      </c>
      <c r="F56">
        <v>1</v>
      </c>
      <c r="G56">
        <v>0</v>
      </c>
      <c r="H56">
        <v>247</v>
      </c>
      <c r="I56">
        <v>29</v>
      </c>
      <c r="J56">
        <v>439.7</v>
      </c>
      <c r="K56">
        <v>439.7</v>
      </c>
      <c r="L56">
        <v>439.7</v>
      </c>
    </row>
    <row r="57" spans="1:12">
      <c r="A57" s="1"/>
      <c r="B57">
        <v>76.3</v>
      </c>
      <c r="C57">
        <v>17885</v>
      </c>
      <c r="D57">
        <v>-56.9</v>
      </c>
      <c r="E57">
        <v>-88.9</v>
      </c>
      <c r="F57">
        <v>1</v>
      </c>
      <c r="G57">
        <v>0</v>
      </c>
      <c r="H57">
        <v>242</v>
      </c>
      <c r="I57">
        <v>28</v>
      </c>
      <c r="J57">
        <v>451.1</v>
      </c>
      <c r="K57">
        <v>451.1</v>
      </c>
      <c r="L57">
        <v>451.1</v>
      </c>
    </row>
    <row r="58" spans="1:12">
      <c r="A58" s="1"/>
      <c r="B58">
        <v>75.099999999999994</v>
      </c>
      <c r="C58">
        <v>17983</v>
      </c>
      <c r="D58">
        <v>-56.2</v>
      </c>
      <c r="E58">
        <v>-88.2</v>
      </c>
      <c r="F58">
        <v>1</v>
      </c>
      <c r="G58">
        <v>0</v>
      </c>
      <c r="H58">
        <v>240</v>
      </c>
      <c r="I58">
        <v>27</v>
      </c>
      <c r="J58">
        <v>454.4</v>
      </c>
      <c r="K58">
        <v>454.5</v>
      </c>
      <c r="L58">
        <v>454.4</v>
      </c>
    </row>
    <row r="59" spans="1:12">
      <c r="A59" s="1"/>
      <c r="B59">
        <v>74.900000000000006</v>
      </c>
      <c r="C59">
        <v>18003</v>
      </c>
      <c r="D59">
        <v>-56.1</v>
      </c>
      <c r="E59">
        <v>-88.1</v>
      </c>
      <c r="F59">
        <v>1</v>
      </c>
      <c r="G59">
        <v>0</v>
      </c>
      <c r="H59">
        <v>241</v>
      </c>
      <c r="I59">
        <v>27</v>
      </c>
      <c r="J59">
        <v>455.1</v>
      </c>
      <c r="K59">
        <v>455.1</v>
      </c>
      <c r="L59">
        <v>455.1</v>
      </c>
    </row>
    <row r="60" spans="1:12">
      <c r="A60" s="1"/>
      <c r="B60">
        <v>71.599999999999994</v>
      </c>
      <c r="C60">
        <v>18288</v>
      </c>
      <c r="D60">
        <v>-57.8</v>
      </c>
      <c r="E60">
        <v>-89.2</v>
      </c>
      <c r="F60">
        <v>1</v>
      </c>
      <c r="G60">
        <v>0</v>
      </c>
      <c r="H60">
        <v>255</v>
      </c>
      <c r="I60">
        <v>32</v>
      </c>
      <c r="J60">
        <v>457.4</v>
      </c>
      <c r="K60">
        <v>457.4</v>
      </c>
      <c r="L60">
        <v>457.4</v>
      </c>
    </row>
    <row r="61" spans="1:12">
      <c r="A61" s="1"/>
      <c r="B61">
        <v>70</v>
      </c>
      <c r="C61">
        <v>18430</v>
      </c>
      <c r="D61">
        <v>-58.7</v>
      </c>
      <c r="E61">
        <v>-89.7</v>
      </c>
      <c r="F61">
        <v>1</v>
      </c>
      <c r="G61">
        <v>0</v>
      </c>
      <c r="H61">
        <v>265</v>
      </c>
      <c r="I61">
        <v>37</v>
      </c>
      <c r="J61">
        <v>458.5</v>
      </c>
      <c r="K61">
        <v>458.5</v>
      </c>
      <c r="L61">
        <v>458.5</v>
      </c>
    </row>
    <row r="62" spans="1:12">
      <c r="A62" s="1"/>
      <c r="B62">
        <v>65.5</v>
      </c>
      <c r="C62">
        <v>18847</v>
      </c>
      <c r="D62">
        <v>-59.7</v>
      </c>
      <c r="E62">
        <v>-90.7</v>
      </c>
      <c r="F62">
        <v>1</v>
      </c>
      <c r="G62">
        <v>0</v>
      </c>
      <c r="H62">
        <v>283</v>
      </c>
      <c r="I62">
        <v>39</v>
      </c>
      <c r="J62">
        <v>465.1</v>
      </c>
      <c r="K62">
        <v>465.1</v>
      </c>
      <c r="L62">
        <v>465.1</v>
      </c>
    </row>
    <row r="63" spans="1:12">
      <c r="A63" s="1"/>
      <c r="B63">
        <v>65</v>
      </c>
      <c r="C63">
        <v>18898</v>
      </c>
      <c r="D63">
        <v>-59.3</v>
      </c>
      <c r="E63">
        <v>-90.5</v>
      </c>
      <c r="F63">
        <v>1</v>
      </c>
      <c r="G63">
        <v>0</v>
      </c>
      <c r="H63">
        <v>285</v>
      </c>
      <c r="I63">
        <v>39</v>
      </c>
      <c r="J63">
        <v>466.9</v>
      </c>
      <c r="K63">
        <v>466.9</v>
      </c>
      <c r="L63">
        <v>466.9</v>
      </c>
    </row>
    <row r="64" spans="1:12">
      <c r="A64" s="1"/>
      <c r="B64">
        <v>60.9</v>
      </c>
      <c r="C64">
        <v>19305</v>
      </c>
      <c r="D64">
        <v>-56.5</v>
      </c>
      <c r="E64">
        <v>-88.5</v>
      </c>
      <c r="F64">
        <v>1</v>
      </c>
      <c r="G64">
        <v>0</v>
      </c>
      <c r="H64">
        <v>318</v>
      </c>
      <c r="I64">
        <v>24</v>
      </c>
      <c r="J64">
        <v>482</v>
      </c>
      <c r="K64">
        <v>482</v>
      </c>
      <c r="L64">
        <v>482</v>
      </c>
    </row>
    <row r="65" spans="1:12">
      <c r="A65" s="1"/>
      <c r="B65">
        <v>59</v>
      </c>
      <c r="C65">
        <v>19507</v>
      </c>
      <c r="D65">
        <v>-58.2</v>
      </c>
      <c r="E65">
        <v>-89.6</v>
      </c>
      <c r="F65">
        <v>1</v>
      </c>
      <c r="G65">
        <v>0</v>
      </c>
      <c r="H65">
        <v>335</v>
      </c>
      <c r="I65">
        <v>17</v>
      </c>
      <c r="J65">
        <v>482.6</v>
      </c>
      <c r="K65">
        <v>482.6</v>
      </c>
      <c r="L65">
        <v>482.6</v>
      </c>
    </row>
    <row r="66" spans="1:12">
      <c r="A66" s="1"/>
      <c r="B66">
        <v>57.5</v>
      </c>
      <c r="C66">
        <v>19667</v>
      </c>
      <c r="D66">
        <v>-59.5</v>
      </c>
      <c r="E66">
        <v>-90.5</v>
      </c>
      <c r="F66">
        <v>1</v>
      </c>
      <c r="G66">
        <v>0</v>
      </c>
      <c r="H66">
        <v>319</v>
      </c>
      <c r="I66">
        <v>16</v>
      </c>
      <c r="J66">
        <v>483.1</v>
      </c>
      <c r="K66">
        <v>483.2</v>
      </c>
      <c r="L66">
        <v>483.1</v>
      </c>
    </row>
    <row r="67" spans="1:12">
      <c r="A67" s="1"/>
      <c r="B67">
        <v>53.7</v>
      </c>
      <c r="C67">
        <v>20094</v>
      </c>
      <c r="D67">
        <v>-60.9</v>
      </c>
      <c r="E67">
        <v>-91.9</v>
      </c>
      <c r="F67">
        <v>1</v>
      </c>
      <c r="G67">
        <v>0</v>
      </c>
      <c r="H67">
        <v>277</v>
      </c>
      <c r="I67">
        <v>12</v>
      </c>
      <c r="J67">
        <v>489.4</v>
      </c>
      <c r="K67">
        <v>489.5</v>
      </c>
      <c r="L67">
        <v>489.4</v>
      </c>
    </row>
    <row r="68" spans="1:12">
      <c r="A68" s="1"/>
      <c r="B68">
        <v>53.5</v>
      </c>
      <c r="C68">
        <v>20117</v>
      </c>
      <c r="D68">
        <v>-60.8</v>
      </c>
      <c r="E68">
        <v>-91.8</v>
      </c>
      <c r="F68">
        <v>1</v>
      </c>
      <c r="G68">
        <v>0</v>
      </c>
      <c r="H68">
        <v>275</v>
      </c>
      <c r="I68">
        <v>12</v>
      </c>
      <c r="J68">
        <v>490.2</v>
      </c>
      <c r="K68">
        <v>490.2</v>
      </c>
      <c r="L68">
        <v>490.2</v>
      </c>
    </row>
    <row r="69" spans="1:12">
      <c r="A69" s="1"/>
      <c r="B69">
        <v>51</v>
      </c>
      <c r="C69">
        <v>20422</v>
      </c>
      <c r="D69">
        <v>-59.4</v>
      </c>
      <c r="E69">
        <v>-90.4</v>
      </c>
      <c r="F69">
        <v>1</v>
      </c>
      <c r="G69">
        <v>0</v>
      </c>
      <c r="H69">
        <v>290</v>
      </c>
      <c r="I69">
        <v>17</v>
      </c>
      <c r="J69">
        <v>500.3</v>
      </c>
      <c r="K69">
        <v>500.3</v>
      </c>
      <c r="L69">
        <v>500.3</v>
      </c>
    </row>
    <row r="70" spans="1:12">
      <c r="A70" s="1"/>
      <c r="B70">
        <v>50</v>
      </c>
      <c r="C70">
        <v>20540</v>
      </c>
      <c r="D70">
        <v>-58.9</v>
      </c>
      <c r="E70">
        <v>-89.9</v>
      </c>
      <c r="F70">
        <v>1</v>
      </c>
      <c r="G70">
        <v>0</v>
      </c>
      <c r="H70">
        <v>335</v>
      </c>
      <c r="I70">
        <v>12</v>
      </c>
      <c r="J70">
        <v>504.2</v>
      </c>
      <c r="K70">
        <v>504.3</v>
      </c>
      <c r="L70">
        <v>504.2</v>
      </c>
    </row>
    <row r="71" spans="1:12">
      <c r="A71" s="1"/>
      <c r="B71">
        <v>49.7</v>
      </c>
      <c r="C71">
        <v>20578</v>
      </c>
      <c r="D71">
        <v>-58.5</v>
      </c>
      <c r="E71">
        <v>-89.5</v>
      </c>
      <c r="F71">
        <v>1</v>
      </c>
      <c r="G71">
        <v>0</v>
      </c>
      <c r="H71">
        <v>339</v>
      </c>
      <c r="I71">
        <v>12</v>
      </c>
      <c r="J71">
        <v>506.1</v>
      </c>
      <c r="K71">
        <v>506.1</v>
      </c>
      <c r="L71">
        <v>506.1</v>
      </c>
    </row>
    <row r="72" spans="1:12">
      <c r="A72" s="1"/>
      <c r="B72">
        <v>48.5</v>
      </c>
      <c r="C72">
        <v>20726</v>
      </c>
      <c r="D72">
        <v>-58.6</v>
      </c>
      <c r="E72">
        <v>-89.6</v>
      </c>
      <c r="F72">
        <v>1</v>
      </c>
      <c r="G72">
        <v>0</v>
      </c>
      <c r="H72">
        <v>355</v>
      </c>
      <c r="I72">
        <v>13</v>
      </c>
      <c r="J72">
        <v>509.2</v>
      </c>
      <c r="K72">
        <v>509.2</v>
      </c>
      <c r="L72">
        <v>509.2</v>
      </c>
    </row>
    <row r="73" spans="1:12">
      <c r="A73" s="1"/>
      <c r="B73">
        <v>44</v>
      </c>
      <c r="C73">
        <v>21336</v>
      </c>
      <c r="D73">
        <v>-59.2</v>
      </c>
      <c r="E73">
        <v>-90.2</v>
      </c>
      <c r="F73">
        <v>1</v>
      </c>
      <c r="G73">
        <v>0</v>
      </c>
      <c r="H73">
        <v>340</v>
      </c>
      <c r="I73">
        <v>22</v>
      </c>
      <c r="J73">
        <v>522.20000000000005</v>
      </c>
      <c r="K73">
        <v>522.20000000000005</v>
      </c>
      <c r="L73">
        <v>522.20000000000005</v>
      </c>
    </row>
    <row r="74" spans="1:12">
      <c r="A74" s="1"/>
      <c r="B74">
        <v>41.7</v>
      </c>
      <c r="C74">
        <v>21676</v>
      </c>
      <c r="D74">
        <v>-59.5</v>
      </c>
      <c r="E74">
        <v>-90.5</v>
      </c>
      <c r="F74">
        <v>1</v>
      </c>
      <c r="G74">
        <v>0</v>
      </c>
      <c r="H74">
        <v>357</v>
      </c>
      <c r="I74">
        <v>19</v>
      </c>
      <c r="J74">
        <v>529.6</v>
      </c>
      <c r="K74">
        <v>529.6</v>
      </c>
      <c r="L74">
        <v>529.6</v>
      </c>
    </row>
    <row r="75" spans="1:12">
      <c r="A75" s="1"/>
      <c r="B75">
        <v>40.4</v>
      </c>
      <c r="C75">
        <v>21875</v>
      </c>
      <c r="D75">
        <v>-58.1</v>
      </c>
      <c r="E75">
        <v>-89.1</v>
      </c>
      <c r="F75">
        <v>1</v>
      </c>
      <c r="G75">
        <v>0</v>
      </c>
      <c r="H75">
        <v>6</v>
      </c>
      <c r="I75">
        <v>17</v>
      </c>
      <c r="J75">
        <v>537.9</v>
      </c>
      <c r="K75">
        <v>538</v>
      </c>
      <c r="L75">
        <v>537.9</v>
      </c>
    </row>
    <row r="76" spans="1:12">
      <c r="A76" s="1"/>
      <c r="B76">
        <v>39.9</v>
      </c>
      <c r="C76">
        <v>21946</v>
      </c>
      <c r="D76">
        <v>-58.5</v>
      </c>
      <c r="E76">
        <v>-89.5</v>
      </c>
      <c r="F76">
        <v>1</v>
      </c>
      <c r="G76">
        <v>0</v>
      </c>
      <c r="H76">
        <v>10</v>
      </c>
      <c r="I76">
        <v>16</v>
      </c>
      <c r="J76">
        <v>538.70000000000005</v>
      </c>
      <c r="K76">
        <v>538.70000000000005</v>
      </c>
      <c r="L76">
        <v>538.70000000000005</v>
      </c>
    </row>
    <row r="77" spans="1:12">
      <c r="A77" s="1"/>
      <c r="B77">
        <v>36.799999999999997</v>
      </c>
      <c r="C77">
        <v>22457</v>
      </c>
      <c r="D77">
        <v>-61.3</v>
      </c>
      <c r="E77">
        <v>-92.3</v>
      </c>
      <c r="F77">
        <v>1</v>
      </c>
      <c r="G77">
        <v>0</v>
      </c>
      <c r="H77">
        <v>328</v>
      </c>
      <c r="I77">
        <v>16</v>
      </c>
      <c r="J77">
        <v>544.20000000000005</v>
      </c>
      <c r="K77">
        <v>544.20000000000005</v>
      </c>
      <c r="L77">
        <v>544.20000000000005</v>
      </c>
    </row>
    <row r="78" spans="1:12">
      <c r="A78" s="1"/>
      <c r="B78">
        <v>36.200000000000003</v>
      </c>
      <c r="C78">
        <v>22555</v>
      </c>
      <c r="D78">
        <v>-60.7</v>
      </c>
      <c r="E78">
        <v>-91.7</v>
      </c>
      <c r="F78">
        <v>1</v>
      </c>
      <c r="G78">
        <v>0</v>
      </c>
      <c r="H78">
        <v>320</v>
      </c>
      <c r="I78">
        <v>16</v>
      </c>
      <c r="J78">
        <v>548.20000000000005</v>
      </c>
      <c r="K78">
        <v>548.20000000000005</v>
      </c>
      <c r="L78">
        <v>548.20000000000005</v>
      </c>
    </row>
    <row r="79" spans="1:12">
      <c r="A79" s="1"/>
      <c r="B79">
        <v>34.5</v>
      </c>
      <c r="C79">
        <v>22860</v>
      </c>
      <c r="D79">
        <v>-58.9</v>
      </c>
      <c r="E79">
        <v>-89.9</v>
      </c>
      <c r="F79">
        <v>1</v>
      </c>
      <c r="G79">
        <v>0</v>
      </c>
      <c r="H79">
        <v>330</v>
      </c>
      <c r="I79">
        <v>15</v>
      </c>
      <c r="J79">
        <v>560.6</v>
      </c>
      <c r="K79">
        <v>560.70000000000005</v>
      </c>
      <c r="L79">
        <v>560.6</v>
      </c>
    </row>
    <row r="80" spans="1:12">
      <c r="A80" s="1"/>
      <c r="B80">
        <v>34.299999999999997</v>
      </c>
      <c r="C80">
        <v>22895</v>
      </c>
      <c r="D80">
        <v>-58.7</v>
      </c>
      <c r="E80">
        <v>-89.7</v>
      </c>
      <c r="F80">
        <v>1</v>
      </c>
      <c r="G80">
        <v>0</v>
      </c>
      <c r="H80">
        <v>335</v>
      </c>
      <c r="I80">
        <v>16</v>
      </c>
      <c r="J80">
        <v>562.1</v>
      </c>
      <c r="K80">
        <v>562.1</v>
      </c>
      <c r="L80">
        <v>562.1</v>
      </c>
    </row>
    <row r="81" spans="1:12">
      <c r="A81" s="1"/>
      <c r="B81">
        <v>32.9</v>
      </c>
      <c r="C81">
        <v>23165</v>
      </c>
      <c r="D81">
        <v>-59.5</v>
      </c>
      <c r="E81">
        <v>-90.5</v>
      </c>
      <c r="F81">
        <v>1</v>
      </c>
      <c r="G81">
        <v>0</v>
      </c>
      <c r="H81">
        <v>15</v>
      </c>
      <c r="I81">
        <v>21</v>
      </c>
      <c r="J81">
        <v>566.9</v>
      </c>
      <c r="K81">
        <v>566.9</v>
      </c>
      <c r="L81">
        <v>566.9</v>
      </c>
    </row>
    <row r="82" spans="1:12">
      <c r="A82" s="1"/>
      <c r="B82">
        <v>31.3</v>
      </c>
      <c r="C82">
        <v>23470</v>
      </c>
      <c r="D82">
        <v>-60.5</v>
      </c>
      <c r="E82">
        <v>-91.5</v>
      </c>
      <c r="F82">
        <v>1</v>
      </c>
      <c r="G82">
        <v>0</v>
      </c>
      <c r="H82">
        <v>355</v>
      </c>
      <c r="I82">
        <v>36</v>
      </c>
      <c r="J82">
        <v>572.29999999999995</v>
      </c>
      <c r="K82">
        <v>572.29999999999995</v>
      </c>
      <c r="L82">
        <v>572.29999999999995</v>
      </c>
    </row>
    <row r="83" spans="1:12">
      <c r="A83" s="1"/>
      <c r="B83">
        <v>30</v>
      </c>
      <c r="C83">
        <v>23730</v>
      </c>
      <c r="D83">
        <v>-61.3</v>
      </c>
      <c r="E83">
        <v>-92.3</v>
      </c>
      <c r="F83">
        <v>1</v>
      </c>
      <c r="G83">
        <v>0</v>
      </c>
      <c r="H83">
        <v>355</v>
      </c>
      <c r="I83">
        <v>30</v>
      </c>
      <c r="J83">
        <v>577</v>
      </c>
      <c r="K83">
        <v>577</v>
      </c>
      <c r="L83">
        <v>577</v>
      </c>
    </row>
    <row r="84" spans="1:12">
      <c r="A84" s="1"/>
      <c r="B84">
        <v>29.1</v>
      </c>
      <c r="C84">
        <v>23919</v>
      </c>
      <c r="D84">
        <v>-62.5</v>
      </c>
      <c r="E84">
        <v>-92.5</v>
      </c>
      <c r="F84">
        <v>1</v>
      </c>
      <c r="G84">
        <v>0</v>
      </c>
      <c r="H84">
        <v>350</v>
      </c>
      <c r="I84">
        <v>25</v>
      </c>
      <c r="J84">
        <v>578.70000000000005</v>
      </c>
      <c r="K84">
        <v>578.70000000000005</v>
      </c>
      <c r="L84">
        <v>578.70000000000005</v>
      </c>
    </row>
    <row r="85" spans="1:12">
      <c r="A85" s="1"/>
      <c r="B85">
        <v>28.4</v>
      </c>
      <c r="C85">
        <v>24079</v>
      </c>
      <c r="D85">
        <v>-62.4</v>
      </c>
      <c r="E85">
        <v>-92.4</v>
      </c>
      <c r="F85">
        <v>1</v>
      </c>
      <c r="G85">
        <v>0</v>
      </c>
      <c r="H85">
        <v>345</v>
      </c>
      <c r="I85">
        <v>20</v>
      </c>
      <c r="J85">
        <v>583.20000000000005</v>
      </c>
      <c r="K85">
        <v>583.20000000000005</v>
      </c>
      <c r="L85">
        <v>583.20000000000005</v>
      </c>
    </row>
    <row r="86" spans="1:12">
      <c r="A86" s="1"/>
      <c r="B86">
        <v>27</v>
      </c>
      <c r="C86">
        <v>24384</v>
      </c>
      <c r="D86">
        <v>-62.3</v>
      </c>
      <c r="E86">
        <v>-92.3</v>
      </c>
      <c r="F86">
        <v>1</v>
      </c>
      <c r="G86">
        <v>0</v>
      </c>
      <c r="H86">
        <v>0</v>
      </c>
      <c r="I86">
        <v>37</v>
      </c>
      <c r="J86">
        <v>591.79999999999995</v>
      </c>
      <c r="K86">
        <v>591.79999999999995</v>
      </c>
      <c r="L86">
        <v>591.79999999999995</v>
      </c>
    </row>
    <row r="87" spans="1:12">
      <c r="A87" s="1"/>
      <c r="B87">
        <v>25.7</v>
      </c>
      <c r="C87">
        <v>24689</v>
      </c>
      <c r="D87">
        <v>-62.2</v>
      </c>
      <c r="E87">
        <v>-92.2</v>
      </c>
      <c r="F87">
        <v>1</v>
      </c>
      <c r="G87">
        <v>0</v>
      </c>
      <c r="H87">
        <v>20</v>
      </c>
      <c r="I87">
        <v>38</v>
      </c>
      <c r="J87">
        <v>600.5</v>
      </c>
      <c r="K87">
        <v>600.6</v>
      </c>
      <c r="L87">
        <v>600.5</v>
      </c>
    </row>
    <row r="88" spans="1:12">
      <c r="A88" s="1"/>
      <c r="B88">
        <v>24.5</v>
      </c>
      <c r="C88">
        <v>24994</v>
      </c>
      <c r="D88">
        <v>-62.1</v>
      </c>
      <c r="E88">
        <v>-92.1</v>
      </c>
      <c r="F88">
        <v>1</v>
      </c>
      <c r="G88">
        <v>0</v>
      </c>
      <c r="H88">
        <v>20</v>
      </c>
      <c r="I88">
        <v>31</v>
      </c>
      <c r="J88">
        <v>609.4</v>
      </c>
      <c r="K88">
        <v>609.4</v>
      </c>
      <c r="L88">
        <v>609.4</v>
      </c>
    </row>
    <row r="89" spans="1:12">
      <c r="A89" s="1"/>
      <c r="B89">
        <v>23.3</v>
      </c>
      <c r="C89">
        <v>25298</v>
      </c>
      <c r="D89">
        <v>-62</v>
      </c>
      <c r="E89">
        <v>-92</v>
      </c>
      <c r="F89">
        <v>1</v>
      </c>
      <c r="G89">
        <v>0</v>
      </c>
      <c r="H89">
        <v>355</v>
      </c>
      <c r="I89">
        <v>29</v>
      </c>
      <c r="J89">
        <v>618.4</v>
      </c>
      <c r="K89">
        <v>618.4</v>
      </c>
      <c r="L89">
        <v>618.4</v>
      </c>
    </row>
    <row r="90" spans="1:12">
      <c r="A90" s="1"/>
      <c r="B90">
        <v>22.8</v>
      </c>
      <c r="C90">
        <v>25428</v>
      </c>
      <c r="D90">
        <v>-61.9</v>
      </c>
      <c r="E90">
        <v>-91.9</v>
      </c>
      <c r="F90">
        <v>1</v>
      </c>
      <c r="G90">
        <v>0</v>
      </c>
      <c r="H90">
        <v>359</v>
      </c>
      <c r="I90">
        <v>29</v>
      </c>
      <c r="J90">
        <v>622.20000000000005</v>
      </c>
      <c r="K90">
        <v>622.29999999999995</v>
      </c>
      <c r="L90">
        <v>622.20000000000005</v>
      </c>
    </row>
    <row r="91" spans="1:12">
      <c r="A91" s="1"/>
      <c r="B91">
        <v>21.1</v>
      </c>
      <c r="C91">
        <v>25908</v>
      </c>
      <c r="D91">
        <v>-64.8</v>
      </c>
      <c r="E91">
        <v>-94.2</v>
      </c>
      <c r="F91">
        <v>1</v>
      </c>
      <c r="G91">
        <v>0</v>
      </c>
      <c r="H91">
        <v>15</v>
      </c>
      <c r="I91">
        <v>28</v>
      </c>
      <c r="J91">
        <v>627.70000000000005</v>
      </c>
      <c r="K91">
        <v>627.70000000000005</v>
      </c>
      <c r="L91">
        <v>627.70000000000005</v>
      </c>
    </row>
    <row r="92" spans="1:12">
      <c r="A92" s="1"/>
      <c r="B92">
        <v>20.100000000000001</v>
      </c>
      <c r="C92">
        <v>26213</v>
      </c>
      <c r="D92">
        <v>-66.599999999999994</v>
      </c>
      <c r="E92">
        <v>-95.6</v>
      </c>
      <c r="F92">
        <v>1</v>
      </c>
      <c r="G92">
        <v>0</v>
      </c>
      <c r="H92">
        <v>345</v>
      </c>
      <c r="I92">
        <v>28</v>
      </c>
      <c r="J92">
        <v>631.1</v>
      </c>
      <c r="K92">
        <v>631.1</v>
      </c>
      <c r="L92">
        <v>631.1</v>
      </c>
    </row>
    <row r="93" spans="1:12">
      <c r="A93" s="1"/>
      <c r="B93">
        <v>20</v>
      </c>
      <c r="C93">
        <v>26230</v>
      </c>
      <c r="D93">
        <v>-66.7</v>
      </c>
      <c r="E93">
        <v>-95.7</v>
      </c>
      <c r="F93">
        <v>1</v>
      </c>
      <c r="G93">
        <v>0</v>
      </c>
      <c r="H93">
        <v>350</v>
      </c>
      <c r="I93">
        <v>26</v>
      </c>
      <c r="J93">
        <v>631.29999999999995</v>
      </c>
      <c r="K93">
        <v>631.29999999999995</v>
      </c>
      <c r="L93">
        <v>631.29999999999995</v>
      </c>
    </row>
    <row r="94" spans="1:12">
      <c r="A94" s="1"/>
      <c r="B94">
        <v>18.7</v>
      </c>
      <c r="C94">
        <v>26640</v>
      </c>
      <c r="D94">
        <v>-62.7</v>
      </c>
      <c r="E94">
        <v>-92.7</v>
      </c>
      <c r="F94">
        <v>1</v>
      </c>
      <c r="G94">
        <v>0</v>
      </c>
      <c r="H94">
        <v>347</v>
      </c>
      <c r="I94">
        <v>27</v>
      </c>
      <c r="J94">
        <v>656</v>
      </c>
      <c r="K94">
        <v>656</v>
      </c>
      <c r="L94">
        <v>656</v>
      </c>
    </row>
    <row r="95" spans="1:12">
      <c r="A95" s="1"/>
      <c r="B95">
        <v>18.100000000000001</v>
      </c>
      <c r="C95">
        <v>26822</v>
      </c>
      <c r="D95">
        <v>-63.1</v>
      </c>
      <c r="E95">
        <v>-93.1</v>
      </c>
      <c r="F95">
        <v>1</v>
      </c>
      <c r="G95">
        <v>0</v>
      </c>
      <c r="H95">
        <v>345</v>
      </c>
      <c r="I95">
        <v>27</v>
      </c>
      <c r="J95">
        <v>660.4</v>
      </c>
      <c r="K95">
        <v>660.4</v>
      </c>
      <c r="L95">
        <v>660.4</v>
      </c>
    </row>
    <row r="96" spans="1:12">
      <c r="A96" s="1"/>
      <c r="B96">
        <v>17.3</v>
      </c>
      <c r="C96">
        <v>27127</v>
      </c>
      <c r="D96">
        <v>-63.6</v>
      </c>
      <c r="E96">
        <v>-93.7</v>
      </c>
      <c r="F96">
        <v>1</v>
      </c>
      <c r="G96">
        <v>0</v>
      </c>
      <c r="H96">
        <v>305</v>
      </c>
      <c r="I96">
        <v>26</v>
      </c>
      <c r="J96">
        <v>668</v>
      </c>
      <c r="K96">
        <v>668</v>
      </c>
      <c r="L96">
        <v>668</v>
      </c>
    </row>
    <row r="97" spans="1:12">
      <c r="A97" s="1"/>
      <c r="B97">
        <v>17.3</v>
      </c>
      <c r="C97">
        <v>27118</v>
      </c>
      <c r="D97">
        <v>-63.7</v>
      </c>
      <c r="E97">
        <v>-93.7</v>
      </c>
      <c r="F97">
        <v>1</v>
      </c>
      <c r="G97">
        <v>0</v>
      </c>
      <c r="H97">
        <v>306</v>
      </c>
      <c r="I97">
        <v>26</v>
      </c>
      <c r="J97">
        <v>667.6</v>
      </c>
      <c r="K97">
        <v>667.6</v>
      </c>
      <c r="L97">
        <v>667.6</v>
      </c>
    </row>
    <row r="98" spans="1:12">
      <c r="A98" s="1"/>
      <c r="B98">
        <v>16.399999999999999</v>
      </c>
      <c r="C98">
        <v>27432</v>
      </c>
      <c r="D98">
        <v>-62.1</v>
      </c>
      <c r="E98">
        <v>-92.6</v>
      </c>
      <c r="F98">
        <v>1</v>
      </c>
      <c r="G98">
        <v>0</v>
      </c>
      <c r="H98">
        <v>305</v>
      </c>
      <c r="I98">
        <v>31</v>
      </c>
      <c r="J98">
        <v>682.4</v>
      </c>
      <c r="K98">
        <v>682.5</v>
      </c>
      <c r="L98">
        <v>682.4</v>
      </c>
    </row>
    <row r="99" spans="1:12">
      <c r="A99" s="1"/>
      <c r="B99">
        <v>15.4</v>
      </c>
      <c r="C99">
        <v>27836</v>
      </c>
      <c r="D99">
        <v>-60.1</v>
      </c>
      <c r="E99">
        <v>-91.1</v>
      </c>
      <c r="F99">
        <v>1</v>
      </c>
      <c r="G99">
        <v>0.01</v>
      </c>
      <c r="H99">
        <v>318</v>
      </c>
      <c r="I99">
        <v>32</v>
      </c>
      <c r="J99">
        <v>702</v>
      </c>
      <c r="K99">
        <v>702.1</v>
      </c>
      <c r="L99">
        <v>702</v>
      </c>
    </row>
    <row r="100" spans="1:12">
      <c r="A100" s="1"/>
      <c r="B100">
        <v>14.9</v>
      </c>
      <c r="C100">
        <v>28042</v>
      </c>
      <c r="D100">
        <v>-60.2</v>
      </c>
      <c r="E100">
        <v>-91.2</v>
      </c>
      <c r="F100">
        <v>1</v>
      </c>
      <c r="G100">
        <v>0.01</v>
      </c>
      <c r="H100">
        <v>325</v>
      </c>
      <c r="I100">
        <v>32</v>
      </c>
      <c r="J100">
        <v>708.4</v>
      </c>
      <c r="K100">
        <v>708.5</v>
      </c>
      <c r="L100">
        <v>708.4</v>
      </c>
    </row>
    <row r="101" spans="1:12">
      <c r="A101" s="1"/>
      <c r="B101">
        <v>12.5</v>
      </c>
      <c r="C101">
        <v>29135</v>
      </c>
      <c r="D101">
        <v>-60.5</v>
      </c>
      <c r="E101">
        <v>-91.5</v>
      </c>
      <c r="F101">
        <v>1</v>
      </c>
      <c r="G101">
        <v>0.01</v>
      </c>
      <c r="H101">
        <v>307</v>
      </c>
      <c r="I101">
        <v>41</v>
      </c>
      <c r="J101">
        <v>743.7</v>
      </c>
      <c r="K101">
        <v>743.8</v>
      </c>
      <c r="L101">
        <v>743.7</v>
      </c>
    </row>
    <row r="102" spans="1:12">
      <c r="A102" s="1"/>
      <c r="B102">
        <v>12.2</v>
      </c>
      <c r="C102">
        <v>29261</v>
      </c>
      <c r="D102">
        <v>-59.6</v>
      </c>
      <c r="E102">
        <v>-90.8</v>
      </c>
      <c r="F102">
        <v>1</v>
      </c>
      <c r="G102">
        <v>0.01</v>
      </c>
      <c r="H102">
        <v>305</v>
      </c>
      <c r="I102">
        <v>42</v>
      </c>
      <c r="J102">
        <v>751</v>
      </c>
      <c r="K102">
        <v>751.1</v>
      </c>
      <c r="L102">
        <v>751.1</v>
      </c>
    </row>
    <row r="103" spans="1:12">
      <c r="A103" s="1"/>
      <c r="B103">
        <v>11.3</v>
      </c>
      <c r="C103">
        <v>29769</v>
      </c>
      <c r="D103">
        <v>-56.1</v>
      </c>
      <c r="E103">
        <v>-88.1</v>
      </c>
      <c r="F103">
        <v>1</v>
      </c>
      <c r="G103">
        <v>0.02</v>
      </c>
      <c r="H103">
        <v>303</v>
      </c>
      <c r="I103">
        <v>34</v>
      </c>
      <c r="J103">
        <v>781.3</v>
      </c>
      <c r="K103">
        <v>781.5</v>
      </c>
      <c r="L103">
        <v>781.3</v>
      </c>
    </row>
    <row r="104" spans="1:12">
      <c r="A104" s="1"/>
      <c r="B104">
        <v>10.7</v>
      </c>
      <c r="C104">
        <v>30115</v>
      </c>
      <c r="D104">
        <v>-56.5</v>
      </c>
      <c r="E104">
        <v>-88.5</v>
      </c>
      <c r="F104">
        <v>1</v>
      </c>
      <c r="G104">
        <v>0.01</v>
      </c>
      <c r="H104">
        <v>301</v>
      </c>
      <c r="I104">
        <v>29</v>
      </c>
      <c r="J104">
        <v>792.1</v>
      </c>
      <c r="K104">
        <v>792.3</v>
      </c>
      <c r="L104">
        <v>792.1</v>
      </c>
    </row>
    <row r="105" spans="1:12">
      <c r="A105" s="1"/>
      <c r="B105">
        <v>10.3</v>
      </c>
      <c r="C105">
        <v>30359</v>
      </c>
      <c r="D105">
        <v>-52.5</v>
      </c>
      <c r="E105">
        <v>-85.5</v>
      </c>
      <c r="F105">
        <v>1</v>
      </c>
      <c r="G105">
        <v>0.03</v>
      </c>
      <c r="H105">
        <v>300</v>
      </c>
      <c r="I105">
        <v>26</v>
      </c>
      <c r="J105">
        <v>815.6</v>
      </c>
      <c r="K105">
        <v>815.9</v>
      </c>
      <c r="L105">
        <v>815.6</v>
      </c>
    </row>
    <row r="106" spans="1:12">
      <c r="A106" s="1"/>
      <c r="B106">
        <v>10.1</v>
      </c>
      <c r="C106">
        <v>30480</v>
      </c>
      <c r="D106">
        <v>-52.1</v>
      </c>
      <c r="E106">
        <v>-85.1</v>
      </c>
      <c r="F106">
        <v>1</v>
      </c>
      <c r="G106">
        <v>0.03</v>
      </c>
      <c r="H106">
        <v>300</v>
      </c>
      <c r="I106">
        <v>24</v>
      </c>
      <c r="J106">
        <v>821.4</v>
      </c>
      <c r="K106">
        <v>821.7</v>
      </c>
      <c r="L106">
        <v>821.4</v>
      </c>
    </row>
    <row r="107" spans="1:12">
      <c r="A107" s="1"/>
      <c r="B107">
        <v>10</v>
      </c>
      <c r="C107">
        <v>30550</v>
      </c>
      <c r="D107">
        <v>-51.9</v>
      </c>
      <c r="E107">
        <v>-84.9</v>
      </c>
      <c r="F107">
        <v>1</v>
      </c>
      <c r="G107">
        <v>0.03</v>
      </c>
      <c r="H107">
        <v>295</v>
      </c>
      <c r="I107">
        <v>21</v>
      </c>
      <c r="J107">
        <v>824.7</v>
      </c>
      <c r="K107">
        <v>825.1</v>
      </c>
      <c r="L107">
        <v>824.7</v>
      </c>
    </row>
    <row r="108" spans="1:12">
      <c r="A108" s="1"/>
      <c r="B108">
        <v>9.8000000000000007</v>
      </c>
      <c r="C108">
        <v>30681</v>
      </c>
      <c r="D108">
        <v>-52.1</v>
      </c>
      <c r="E108">
        <v>-85.1</v>
      </c>
      <c r="F108">
        <v>1</v>
      </c>
      <c r="G108">
        <v>0.03</v>
      </c>
      <c r="H108">
        <v>828.8</v>
      </c>
      <c r="I108">
        <v>829.1</v>
      </c>
      <c r="J108">
        <v>828.8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31" workbookViewId="0"/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13" workbookViewId="0">
      <selection activeCell="F19" sqref="F19"/>
    </sheetView>
  </sheetViews>
  <sheetFormatPr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E8" sqref="E8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3</vt:i4>
      </vt:variant>
    </vt:vector>
  </HeadingPairs>
  <TitlesOfParts>
    <vt:vector size="8" baseType="lpstr">
      <vt:lpstr>Sounding</vt:lpstr>
      <vt:lpstr>Sheet5</vt:lpstr>
      <vt:lpstr>notes</vt:lpstr>
      <vt:lpstr>MODIS AQUA</vt:lpstr>
      <vt:lpstr>soundingGif</vt:lpstr>
      <vt:lpstr>Chart1</vt:lpstr>
      <vt:lpstr>Chart1 (3)</vt:lpstr>
      <vt:lpstr>Chart1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Local_Admin</dc:creator>
  <cp:lastModifiedBy>W P Arnott</cp:lastModifiedBy>
  <dcterms:created xsi:type="dcterms:W3CDTF">2026-04-27T17:06:52Z</dcterms:created>
  <dcterms:modified xsi:type="dcterms:W3CDTF">2026-04-29T20:53:42Z</dcterms:modified>
</cp:coreProperties>
</file>