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christy\Desktop\"/>
    </mc:Choice>
  </mc:AlternateContent>
  <bookViews>
    <workbookView xWindow="0" yWindow="0" windowWidth="25200" windowHeight="11985" activeTab="1"/>
  </bookViews>
  <sheets>
    <sheet name="Data" sheetId="1" r:id="rId1"/>
    <sheet name="Sheet5" sheetId="5" r:id="rId2"/>
    <sheet name="Sheet3" sheetId="3" r:id="rId3"/>
    <sheet name="Sheet4" sheetId="4" r:id="rId4"/>
    <sheet name="Sheet2" sheetId="2" r:id="rId5"/>
  </sheets>
  <definedNames>
    <definedName name="HEADT" localSheetId="0">Data!$A$1:$Q$2</definedName>
    <definedName name="SOUNDING" localSheetId="0">Data!$A$3:$Q$186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" i="1" l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3" i="1"/>
  <c r="R4" i="1"/>
  <c r="T4" i="1"/>
  <c r="S5" i="1"/>
  <c r="S6" i="1"/>
  <c r="T9" i="1" s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4" i="1"/>
  <c r="T5" i="1"/>
  <c r="T6" i="1"/>
  <c r="T7" i="1"/>
  <c r="T10" i="1"/>
  <c r="T11" i="1"/>
  <c r="T14" i="1"/>
  <c r="T15" i="1"/>
  <c r="T18" i="1"/>
  <c r="T19" i="1"/>
  <c r="T22" i="1"/>
  <c r="T23" i="1"/>
  <c r="T26" i="1"/>
  <c r="T27" i="1"/>
  <c r="T30" i="1"/>
  <c r="T31" i="1"/>
  <c r="T34" i="1"/>
  <c r="T35" i="1"/>
  <c r="T38" i="1"/>
  <c r="T39" i="1"/>
  <c r="T42" i="1"/>
  <c r="T43" i="1"/>
  <c r="T46" i="1"/>
  <c r="T47" i="1"/>
  <c r="T50" i="1"/>
  <c r="T51" i="1"/>
  <c r="T54" i="1"/>
  <c r="T55" i="1"/>
  <c r="T58" i="1"/>
  <c r="T59" i="1"/>
  <c r="T62" i="1"/>
  <c r="T63" i="1"/>
  <c r="T66" i="1"/>
  <c r="T67" i="1"/>
  <c r="T70" i="1"/>
  <c r="T71" i="1"/>
  <c r="T74" i="1"/>
  <c r="T75" i="1"/>
  <c r="T78" i="1"/>
  <c r="T79" i="1"/>
  <c r="T82" i="1"/>
  <c r="T83" i="1"/>
  <c r="T86" i="1"/>
  <c r="T87" i="1"/>
  <c r="T90" i="1"/>
  <c r="T91" i="1"/>
  <c r="T94" i="1"/>
  <c r="T95" i="1"/>
  <c r="T98" i="1"/>
  <c r="T99" i="1"/>
  <c r="T102" i="1"/>
  <c r="T103" i="1"/>
  <c r="T106" i="1"/>
  <c r="T107" i="1"/>
  <c r="T110" i="1"/>
  <c r="T111" i="1"/>
  <c r="T114" i="1"/>
  <c r="T115" i="1"/>
  <c r="T118" i="1"/>
  <c r="T119" i="1"/>
  <c r="T122" i="1"/>
  <c r="T123" i="1"/>
  <c r="T126" i="1"/>
  <c r="T127" i="1"/>
  <c r="T130" i="1"/>
  <c r="T131" i="1"/>
  <c r="T134" i="1"/>
  <c r="T135" i="1"/>
  <c r="T138" i="1"/>
  <c r="T139" i="1"/>
  <c r="T142" i="1"/>
  <c r="T143" i="1"/>
  <c r="T146" i="1"/>
  <c r="T147" i="1"/>
  <c r="T150" i="1"/>
  <c r="T151" i="1"/>
  <c r="T154" i="1"/>
  <c r="T155" i="1"/>
  <c r="T158" i="1"/>
  <c r="T159" i="1"/>
  <c r="T162" i="1"/>
  <c r="T163" i="1"/>
  <c r="T166" i="1"/>
  <c r="T167" i="1"/>
  <c r="T170" i="1"/>
  <c r="T171" i="1"/>
  <c r="T174" i="1"/>
  <c r="T175" i="1"/>
  <c r="T178" i="1"/>
  <c r="T179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T176" i="1" l="1"/>
  <c r="T172" i="1"/>
  <c r="T168" i="1"/>
  <c r="T164" i="1"/>
  <c r="T160" i="1"/>
  <c r="T156" i="1"/>
  <c r="T152" i="1"/>
  <c r="T148" i="1"/>
  <c r="T144" i="1"/>
  <c r="T140" i="1"/>
  <c r="T136" i="1"/>
  <c r="T132" i="1"/>
  <c r="T128" i="1"/>
  <c r="T124" i="1"/>
  <c r="T120" i="1"/>
  <c r="T116" i="1"/>
  <c r="T112" i="1"/>
  <c r="T108" i="1"/>
  <c r="T104" i="1"/>
  <c r="T100" i="1"/>
  <c r="T96" i="1"/>
  <c r="T92" i="1"/>
  <c r="T88" i="1"/>
  <c r="T84" i="1"/>
  <c r="T80" i="1"/>
  <c r="T76" i="1"/>
  <c r="T72" i="1"/>
  <c r="T68" i="1"/>
  <c r="T64" i="1"/>
  <c r="T60" i="1"/>
  <c r="T56" i="1"/>
  <c r="T52" i="1"/>
  <c r="T48" i="1"/>
  <c r="T44" i="1"/>
  <c r="T40" i="1"/>
  <c r="T36" i="1"/>
  <c r="T32" i="1"/>
  <c r="T28" i="1"/>
  <c r="T24" i="1"/>
  <c r="T20" i="1"/>
  <c r="T16" i="1"/>
  <c r="T12" i="1"/>
  <c r="T8" i="1"/>
  <c r="T177" i="1"/>
  <c r="T173" i="1"/>
  <c r="T169" i="1"/>
  <c r="T165" i="1"/>
  <c r="T161" i="1"/>
  <c r="T157" i="1"/>
  <c r="T153" i="1"/>
  <c r="T149" i="1"/>
  <c r="T145" i="1"/>
  <c r="T141" i="1"/>
  <c r="T137" i="1"/>
  <c r="T133" i="1"/>
  <c r="T129" i="1"/>
  <c r="T125" i="1"/>
  <c r="T121" i="1"/>
  <c r="T117" i="1"/>
  <c r="T113" i="1"/>
  <c r="T109" i="1"/>
  <c r="T105" i="1"/>
  <c r="T101" i="1"/>
  <c r="T97" i="1"/>
  <c r="T93" i="1"/>
  <c r="T89" i="1"/>
  <c r="T85" i="1"/>
  <c r="T81" i="1"/>
  <c r="T77" i="1"/>
  <c r="T73" i="1"/>
  <c r="T69" i="1"/>
  <c r="T65" i="1"/>
  <c r="T61" i="1"/>
  <c r="T57" i="1"/>
  <c r="T53" i="1"/>
  <c r="T49" i="1"/>
  <c r="T45" i="1"/>
  <c r="T41" i="1"/>
  <c r="T37" i="1"/>
  <c r="T33" i="1"/>
  <c r="T29" i="1"/>
  <c r="T25" i="1"/>
  <c r="T21" i="1"/>
  <c r="T17" i="1"/>
  <c r="T13" i="1"/>
</calcChain>
</file>

<file path=xl/connections.xml><?xml version="1.0" encoding="utf-8"?>
<connections xmlns="http://schemas.openxmlformats.org/spreadsheetml/2006/main">
  <connection id="1" name="HEADT" type="6" refreshedVersion="5" background="1" saveData="1">
    <textPr codePage="437" sourceFile="F:\HEADT.TXT" space="1" consecutive="1">
      <textFields count="1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SOUNDING" type="6" refreshedVersion="5" background="1" saveData="1">
    <textPr codePage="437" sourceFile="F:\SOUNDING.TXT" space="1" consecutive="1">
      <textFields count="1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<sst xmlns="http://schemas.openxmlformats.org/spreadsheetml/2006/main" count="205" uniqueCount="33">
  <si>
    <t>Date_UTC</t>
  </si>
  <si>
    <t>Time_UTC</t>
  </si>
  <si>
    <t>T_C</t>
  </si>
  <si>
    <t>Tdew_C</t>
  </si>
  <si>
    <t>RH_%</t>
  </si>
  <si>
    <t>P_mb</t>
  </si>
  <si>
    <t>e_mb</t>
  </si>
  <si>
    <t>rhoWV_gPerCuMet</t>
  </si>
  <si>
    <t>CO2_ppmRAW</t>
  </si>
  <si>
    <t>CO2_ppmCal</t>
  </si>
  <si>
    <t>CO_kOhms</t>
  </si>
  <si>
    <t>CO_ppm</t>
  </si>
  <si>
    <t>ModComEff</t>
  </si>
  <si>
    <t>Vcc_mVolts</t>
  </si>
  <si>
    <t>b_calfac</t>
  </si>
  <si>
    <t>a_calfac</t>
  </si>
  <si>
    <t>ARL3</t>
  </si>
  <si>
    <t>is</t>
  </si>
  <si>
    <t>the</t>
  </si>
  <si>
    <t>serial</t>
  </si>
  <si>
    <t>number</t>
  </si>
  <si>
    <t>for</t>
  </si>
  <si>
    <t>this</t>
  </si>
  <si>
    <t>card.</t>
  </si>
  <si>
    <t>Each</t>
  </si>
  <si>
    <t>sensor</t>
  </si>
  <si>
    <t>receives</t>
  </si>
  <si>
    <t>individual</t>
  </si>
  <si>
    <t>calibration.</t>
  </si>
  <si>
    <t>4294967295.//</t>
  </si>
  <si>
    <t>z</t>
  </si>
  <si>
    <t>dz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</si>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</sst>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21" fontId="0" fillId="0" borderId="0" xfId="0" applyNumberFormat="1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Pressure vs Height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Data!$T$4:$T$179</c:f>
              <c:numCache>
                <c:formatCode>General</c:formatCode>
                <c:ptCount val="176"/>
                <c:pt idx="0">
                  <c:v>-0.38253610003561977</c:v>
                </c:pt>
                <c:pt idx="1">
                  <c:v>-3.379055356756977E-4</c:v>
                </c:pt>
                <c:pt idx="2">
                  <c:v>0.76343560235247776</c:v>
                </c:pt>
                <c:pt idx="3">
                  <c:v>9.5650336922143642E-2</c:v>
                </c:pt>
                <c:pt idx="4">
                  <c:v>0.57225413463840891</c:v>
                </c:pt>
                <c:pt idx="5">
                  <c:v>0.57225413463840891</c:v>
                </c:pt>
                <c:pt idx="6">
                  <c:v>0.57225413463840891</c:v>
                </c:pt>
                <c:pt idx="7">
                  <c:v>1.1431302135304797</c:v>
                </c:pt>
                <c:pt idx="8">
                  <c:v>1.7138025221766717</c:v>
                </c:pt>
                <c:pt idx="9">
                  <c:v>2.1892155506533557</c:v>
                </c:pt>
                <c:pt idx="10">
                  <c:v>2.949649586593194</c:v>
                </c:pt>
                <c:pt idx="11">
                  <c:v>3.804993716157929</c:v>
                </c:pt>
                <c:pt idx="12">
                  <c:v>4.0900470560898663</c:v>
                </c:pt>
                <c:pt idx="13">
                  <c:v>4.0900470560898663</c:v>
                </c:pt>
                <c:pt idx="14">
                  <c:v>5.9893027580300284</c:v>
                </c:pt>
                <c:pt idx="15">
                  <c:v>5.9893027580300284</c:v>
                </c:pt>
                <c:pt idx="16">
                  <c:v>6.368963104582944</c:v>
                </c:pt>
                <c:pt idx="17">
                  <c:v>6.2740700443690196</c:v>
                </c:pt>
                <c:pt idx="18">
                  <c:v>7.8869700525976523</c:v>
                </c:pt>
                <c:pt idx="19">
                  <c:v>8.17155119410255</c:v>
                </c:pt>
                <c:pt idx="20">
                  <c:v>8.9302930695652414</c:v>
                </c:pt>
                <c:pt idx="21">
                  <c:v>9.7837788967209072</c:v>
                </c:pt>
                <c:pt idx="22">
                  <c:v>10.163060012777079</c:v>
                </c:pt>
                <c:pt idx="23">
                  <c:v>10.257861041507423</c:v>
                </c:pt>
                <c:pt idx="24">
                  <c:v>11.110936928354956</c:v>
                </c:pt>
                <c:pt idx="25">
                  <c:v>12.058818580947795</c:v>
                </c:pt>
                <c:pt idx="26">
                  <c:v>11.679686603505917</c:v>
                </c:pt>
                <c:pt idx="27">
                  <c:v>12.248340387112689</c:v>
                </c:pt>
                <c:pt idx="28">
                  <c:v>12.248340387112689</c:v>
                </c:pt>
                <c:pt idx="29">
                  <c:v>12.343108010129397</c:v>
                </c:pt>
                <c:pt idx="30">
                  <c:v>12.816928726267557</c:v>
                </c:pt>
                <c:pt idx="31">
                  <c:v>12.911692773843301</c:v>
                </c:pt>
                <c:pt idx="32">
                  <c:v>13.006444379820122</c:v>
                </c:pt>
                <c:pt idx="33">
                  <c:v>13.290649929706339</c:v>
                </c:pt>
                <c:pt idx="34">
                  <c:v>13.101192005418062</c:v>
                </c:pt>
                <c:pt idx="35">
                  <c:v>12.05930761297504</c:v>
                </c:pt>
                <c:pt idx="36">
                  <c:v>11.869908634466702</c:v>
                </c:pt>
                <c:pt idx="37">
                  <c:v>10.449682831589504</c:v>
                </c:pt>
                <c:pt idx="38">
                  <c:v>10.355016638339597</c:v>
                </c:pt>
                <c:pt idx="39">
                  <c:v>11.112403909059619</c:v>
                </c:pt>
                <c:pt idx="40">
                  <c:v>10.828380545948249</c:v>
                </c:pt>
                <c:pt idx="41">
                  <c:v>10.544412714943803</c:v>
                </c:pt>
                <c:pt idx="42">
                  <c:v>12.626737303058858</c:v>
                </c:pt>
                <c:pt idx="43">
                  <c:v>13.952081505693895</c:v>
                </c:pt>
                <c:pt idx="44">
                  <c:v>16.22435592705051</c:v>
                </c:pt>
                <c:pt idx="45">
                  <c:v>16.319040952265208</c:v>
                </c:pt>
                <c:pt idx="46">
                  <c:v>17.171346917185065</c:v>
                </c:pt>
                <c:pt idx="47">
                  <c:v>17.076648642470399</c:v>
                </c:pt>
                <c:pt idx="48">
                  <c:v>16.413826961214369</c:v>
                </c:pt>
                <c:pt idx="49">
                  <c:v>15.65635513155404</c:v>
                </c:pt>
                <c:pt idx="50">
                  <c:v>17.266009043412964</c:v>
                </c:pt>
                <c:pt idx="51">
                  <c:v>16.129790510571191</c:v>
                </c:pt>
                <c:pt idx="52">
                  <c:v>17.171169154318179</c:v>
                </c:pt>
                <c:pt idx="53">
                  <c:v>18.780660619686074</c:v>
                </c:pt>
                <c:pt idx="54">
                  <c:v>20.011683969530896</c:v>
                </c:pt>
                <c:pt idx="55">
                  <c:v>18.401863896701666</c:v>
                </c:pt>
                <c:pt idx="56">
                  <c:v>18.496557198524357</c:v>
                </c:pt>
                <c:pt idx="57">
                  <c:v>18.496557198524357</c:v>
                </c:pt>
                <c:pt idx="58">
                  <c:v>19.632921688025423</c:v>
                </c:pt>
                <c:pt idx="59">
                  <c:v>19.538213536409263</c:v>
                </c:pt>
                <c:pt idx="60">
                  <c:v>20.958925552078647</c:v>
                </c:pt>
                <c:pt idx="61">
                  <c:v>22.85359215879269</c:v>
                </c:pt>
                <c:pt idx="62">
                  <c:v>24.369722812317676</c:v>
                </c:pt>
                <c:pt idx="63">
                  <c:v>23.516879994894719</c:v>
                </c:pt>
                <c:pt idx="64">
                  <c:v>24.748726519456525</c:v>
                </c:pt>
                <c:pt idx="65">
                  <c:v>24.748726519456525</c:v>
                </c:pt>
                <c:pt idx="66">
                  <c:v>25.601606270974418</c:v>
                </c:pt>
                <c:pt idx="67">
                  <c:v>25.601606270974418</c:v>
                </c:pt>
                <c:pt idx="68">
                  <c:v>27.49717916443679</c:v>
                </c:pt>
                <c:pt idx="69">
                  <c:v>29.298251561233553</c:v>
                </c:pt>
                <c:pt idx="70">
                  <c:v>28.824238207707619</c:v>
                </c:pt>
                <c:pt idx="71">
                  <c:v>29.108642923147816</c:v>
                </c:pt>
                <c:pt idx="72">
                  <c:v>30.340979253473179</c:v>
                </c:pt>
                <c:pt idx="73">
                  <c:v>31.57339108645553</c:v>
                </c:pt>
                <c:pt idx="74">
                  <c:v>32.237086277735827</c:v>
                </c:pt>
                <c:pt idx="75">
                  <c:v>32.616371645945598</c:v>
                </c:pt>
                <c:pt idx="76">
                  <c:v>33.090494615787598</c:v>
                </c:pt>
                <c:pt idx="77">
                  <c:v>33.754253585732542</c:v>
                </c:pt>
                <c:pt idx="78">
                  <c:v>34.323192018933455</c:v>
                </c:pt>
                <c:pt idx="79">
                  <c:v>33.943902117479752</c:v>
                </c:pt>
                <c:pt idx="80">
                  <c:v>35.366177284804429</c:v>
                </c:pt>
                <c:pt idx="81">
                  <c:v>36.978244100393034</c:v>
                </c:pt>
                <c:pt idx="82">
                  <c:v>37.357593360327563</c:v>
                </c:pt>
                <c:pt idx="83">
                  <c:v>39.539115253108719</c:v>
                </c:pt>
                <c:pt idx="84">
                  <c:v>40.298041982219345</c:v>
                </c:pt>
                <c:pt idx="85">
                  <c:v>42.480231774992937</c:v>
                </c:pt>
                <c:pt idx="86">
                  <c:v>44.378193899773606</c:v>
                </c:pt>
                <c:pt idx="87">
                  <c:v>45.612061515878935</c:v>
                </c:pt>
                <c:pt idx="88">
                  <c:v>47.035935468456366</c:v>
                </c:pt>
                <c:pt idx="89">
                  <c:v>48.744850576300472</c:v>
                </c:pt>
                <c:pt idx="90">
                  <c:v>51.498756023147408</c:v>
                </c:pt>
                <c:pt idx="91">
                  <c:v>51.783705973952898</c:v>
                </c:pt>
                <c:pt idx="92">
                  <c:v>53.778633892946814</c:v>
                </c:pt>
                <c:pt idx="93">
                  <c:v>55.203778584771001</c:v>
                </c:pt>
                <c:pt idx="94">
                  <c:v>56.058923485460653</c:v>
                </c:pt>
                <c:pt idx="95">
                  <c:v>57.769298089348283</c:v>
                </c:pt>
                <c:pt idx="96">
                  <c:v>59.194730689640167</c:v>
                </c:pt>
                <c:pt idx="97">
                  <c:v>60.050109657085585</c:v>
                </c:pt>
                <c:pt idx="98">
                  <c:v>63.472521498337919</c:v>
                </c:pt>
                <c:pt idx="99">
                  <c:v>62.331639951694704</c:v>
                </c:pt>
                <c:pt idx="100">
                  <c:v>64.803662859046469</c:v>
                </c:pt>
                <c:pt idx="101">
                  <c:v>65.564435833226952</c:v>
                </c:pt>
                <c:pt idx="102">
                  <c:v>64.898755605786391</c:v>
                </c:pt>
                <c:pt idx="103">
                  <c:v>65.184045597866202</c:v>
                </c:pt>
                <c:pt idx="104">
                  <c:v>66.420461671169164</c:v>
                </c:pt>
                <c:pt idx="105">
                  <c:v>65.564461379823896</c:v>
                </c:pt>
                <c:pt idx="106">
                  <c:v>65.849800171985635</c:v>
                </c:pt>
                <c:pt idx="107">
                  <c:v>66.13518980942851</c:v>
                </c:pt>
                <c:pt idx="108">
                  <c:v>65.659503371177024</c:v>
                </c:pt>
                <c:pt idx="109">
                  <c:v>65.659503371177024</c:v>
                </c:pt>
                <c:pt idx="110">
                  <c:v>66.896567148368973</c:v>
                </c:pt>
                <c:pt idx="111">
                  <c:v>66.896567148368973</c:v>
                </c:pt>
                <c:pt idx="112">
                  <c:v>69.181441724209449</c:v>
                </c:pt>
                <c:pt idx="113">
                  <c:v>70.609838288527129</c:v>
                </c:pt>
                <c:pt idx="114">
                  <c:v>70.609838288527129</c:v>
                </c:pt>
                <c:pt idx="115">
                  <c:v>73.181949429875345</c:v>
                </c:pt>
                <c:pt idx="116">
                  <c:v>73.753670279716914</c:v>
                </c:pt>
                <c:pt idx="117">
                  <c:v>75.564448222573816</c:v>
                </c:pt>
                <c:pt idx="118">
                  <c:v>76.708406429782116</c:v>
                </c:pt>
                <c:pt idx="119">
                  <c:v>78.615393269369918</c:v>
                </c:pt>
                <c:pt idx="120">
                  <c:v>78.71075940408889</c:v>
                </c:pt>
                <c:pt idx="121">
                  <c:v>80.141436080228033</c:v>
                </c:pt>
                <c:pt idx="122">
                  <c:v>81.286178132339245</c:v>
                </c:pt>
                <c:pt idx="123">
                  <c:v>81.572393803749762</c:v>
                </c:pt>
                <c:pt idx="124">
                  <c:v>82.431147001692082</c:v>
                </c:pt>
                <c:pt idx="125">
                  <c:v>83.099176289104392</c:v>
                </c:pt>
                <c:pt idx="126">
                  <c:v>83.003741900051452</c:v>
                </c:pt>
                <c:pt idx="127">
                  <c:v>84.053637757313425</c:v>
                </c:pt>
                <c:pt idx="128">
                  <c:v>83.480899375132935</c:v>
                </c:pt>
                <c:pt idx="129">
                  <c:v>83.480899375132935</c:v>
                </c:pt>
                <c:pt idx="130">
                  <c:v>83.194534979733078</c:v>
                </c:pt>
                <c:pt idx="131">
                  <c:v>82.90821645128932</c:v>
                </c:pt>
                <c:pt idx="132">
                  <c:v>81.285992099706178</c:v>
                </c:pt>
                <c:pt idx="133">
                  <c:v>79.854833626683131</c:v>
                </c:pt>
                <c:pt idx="134">
                  <c:v>78.233156682057015</c:v>
                </c:pt>
                <c:pt idx="135">
                  <c:v>77.279362177856456</c:v>
                </c:pt>
                <c:pt idx="136">
                  <c:v>74.132516624606524</c:v>
                </c:pt>
                <c:pt idx="137">
                  <c:v>72.416688273298078</c:v>
                </c:pt>
                <c:pt idx="138">
                  <c:v>69.462599705937592</c:v>
                </c:pt>
                <c:pt idx="139">
                  <c:v>66.604717616081345</c:v>
                </c:pt>
                <c:pt idx="140">
                  <c:v>63.748038096709131</c:v>
                </c:pt>
                <c:pt idx="141">
                  <c:v>60.702339524645446</c:v>
                </c:pt>
                <c:pt idx="142">
                  <c:v>59.179915500026496</c:v>
                </c:pt>
                <c:pt idx="143">
                  <c:v>54.233640002290812</c:v>
                </c:pt>
                <c:pt idx="144">
                  <c:v>51.191264372181138</c:v>
                </c:pt>
                <c:pt idx="145">
                  <c:v>47.200148675071496</c:v>
                </c:pt>
                <c:pt idx="146">
                  <c:v>42.26164115977231</c:v>
                </c:pt>
                <c:pt idx="147">
                  <c:v>38.939205319706907</c:v>
                </c:pt>
                <c:pt idx="148">
                  <c:v>35.238387080285953</c:v>
                </c:pt>
                <c:pt idx="149">
                  <c:v>32.772060840829994</c:v>
                </c:pt>
                <c:pt idx="150">
                  <c:v>34.669033131800219</c:v>
                </c:pt>
                <c:pt idx="151">
                  <c:v>33.53081731503454</c:v>
                </c:pt>
                <c:pt idx="152">
                  <c:v>31.729030658575542</c:v>
                </c:pt>
                <c:pt idx="153">
                  <c:v>29.927834243416125</c:v>
                </c:pt>
                <c:pt idx="154">
                  <c:v>27.179404458544116</c:v>
                </c:pt>
                <c:pt idx="155">
                  <c:v>23.20055706896132</c:v>
                </c:pt>
                <c:pt idx="156">
                  <c:v>18.845381788283717</c:v>
                </c:pt>
                <c:pt idx="157">
                  <c:v>14.398003167412902</c:v>
                </c:pt>
                <c:pt idx="158">
                  <c:v>9.2915992143002306</c:v>
                </c:pt>
                <c:pt idx="159">
                  <c:v>4.4723287226834803</c:v>
                </c:pt>
                <c:pt idx="160">
                  <c:v>2.1111475929992691</c:v>
                </c:pt>
                <c:pt idx="161">
                  <c:v>1.4501509164325186</c:v>
                </c:pt>
                <c:pt idx="162">
                  <c:v>3.383340305986815E-2</c:v>
                </c:pt>
                <c:pt idx="163">
                  <c:v>2.7725627418747854</c:v>
                </c:pt>
                <c:pt idx="164">
                  <c:v>1.733366098249048</c:v>
                </c:pt>
                <c:pt idx="165">
                  <c:v>2.1113757028787794</c:v>
                </c:pt>
                <c:pt idx="166">
                  <c:v>1.4497402335970551</c:v>
                </c:pt>
                <c:pt idx="167">
                  <c:v>1.2606707991364123</c:v>
                </c:pt>
                <c:pt idx="168">
                  <c:v>1.2606707991364123</c:v>
                </c:pt>
                <c:pt idx="169">
                  <c:v>0.59847721802812526</c:v>
                </c:pt>
                <c:pt idx="170">
                  <c:v>1.2607890817853422</c:v>
                </c:pt>
                <c:pt idx="171">
                  <c:v>0.88228480627012829</c:v>
                </c:pt>
                <c:pt idx="172">
                  <c:v>1.2607890817857772</c:v>
                </c:pt>
                <c:pt idx="173">
                  <c:v>0.78764457235342578</c:v>
                </c:pt>
                <c:pt idx="174">
                  <c:v>0.50377605269224968</c:v>
                </c:pt>
                <c:pt idx="175">
                  <c:v>0.78759895062758323</c:v>
                </c:pt>
              </c:numCache>
            </c:numRef>
          </c:xVal>
          <c:yVal>
            <c:numRef>
              <c:f>Data!$G$3:$G$179</c:f>
              <c:numCache>
                <c:formatCode>General</c:formatCode>
                <c:ptCount val="177"/>
                <c:pt idx="0">
                  <c:v>865.78</c:v>
                </c:pt>
                <c:pt idx="1">
                  <c:v>865.82</c:v>
                </c:pt>
                <c:pt idx="2">
                  <c:v>865.78</c:v>
                </c:pt>
                <c:pt idx="3">
                  <c:v>865.7</c:v>
                </c:pt>
                <c:pt idx="4">
                  <c:v>865.77</c:v>
                </c:pt>
                <c:pt idx="5">
                  <c:v>865.72</c:v>
                </c:pt>
                <c:pt idx="6">
                  <c:v>865.72</c:v>
                </c:pt>
                <c:pt idx="7">
                  <c:v>865.72</c:v>
                </c:pt>
                <c:pt idx="8">
                  <c:v>865.66</c:v>
                </c:pt>
                <c:pt idx="9">
                  <c:v>865.6</c:v>
                </c:pt>
                <c:pt idx="10">
                  <c:v>865.55</c:v>
                </c:pt>
                <c:pt idx="11">
                  <c:v>865.47</c:v>
                </c:pt>
                <c:pt idx="12">
                  <c:v>865.38</c:v>
                </c:pt>
                <c:pt idx="13">
                  <c:v>865.35</c:v>
                </c:pt>
                <c:pt idx="14">
                  <c:v>865.35</c:v>
                </c:pt>
                <c:pt idx="15">
                  <c:v>865.15</c:v>
                </c:pt>
                <c:pt idx="16">
                  <c:v>865.15</c:v>
                </c:pt>
                <c:pt idx="17">
                  <c:v>865.11</c:v>
                </c:pt>
                <c:pt idx="18">
                  <c:v>865.12</c:v>
                </c:pt>
                <c:pt idx="19">
                  <c:v>864.95</c:v>
                </c:pt>
                <c:pt idx="20">
                  <c:v>864.92</c:v>
                </c:pt>
                <c:pt idx="21">
                  <c:v>864.84</c:v>
                </c:pt>
                <c:pt idx="22">
                  <c:v>864.75</c:v>
                </c:pt>
                <c:pt idx="23">
                  <c:v>864.71</c:v>
                </c:pt>
                <c:pt idx="24">
                  <c:v>864.7</c:v>
                </c:pt>
                <c:pt idx="25">
                  <c:v>864.61</c:v>
                </c:pt>
                <c:pt idx="26">
                  <c:v>864.51</c:v>
                </c:pt>
                <c:pt idx="27">
                  <c:v>864.55</c:v>
                </c:pt>
                <c:pt idx="28">
                  <c:v>864.49</c:v>
                </c:pt>
                <c:pt idx="29">
                  <c:v>864.49</c:v>
                </c:pt>
                <c:pt idx="30">
                  <c:v>864.48</c:v>
                </c:pt>
                <c:pt idx="31">
                  <c:v>864.43</c:v>
                </c:pt>
                <c:pt idx="32">
                  <c:v>864.42</c:v>
                </c:pt>
                <c:pt idx="33">
                  <c:v>864.41</c:v>
                </c:pt>
                <c:pt idx="34">
                  <c:v>864.38</c:v>
                </c:pt>
                <c:pt idx="35">
                  <c:v>864.4</c:v>
                </c:pt>
                <c:pt idx="36">
                  <c:v>864.51</c:v>
                </c:pt>
                <c:pt idx="37">
                  <c:v>864.53</c:v>
                </c:pt>
                <c:pt idx="38">
                  <c:v>864.68</c:v>
                </c:pt>
                <c:pt idx="39">
                  <c:v>864.69</c:v>
                </c:pt>
                <c:pt idx="40">
                  <c:v>864.61</c:v>
                </c:pt>
                <c:pt idx="41">
                  <c:v>864.64</c:v>
                </c:pt>
                <c:pt idx="42">
                  <c:v>864.67</c:v>
                </c:pt>
                <c:pt idx="43">
                  <c:v>864.45</c:v>
                </c:pt>
                <c:pt idx="44">
                  <c:v>864.31</c:v>
                </c:pt>
                <c:pt idx="45">
                  <c:v>864.07</c:v>
                </c:pt>
                <c:pt idx="46">
                  <c:v>864.06</c:v>
                </c:pt>
                <c:pt idx="47">
                  <c:v>863.97</c:v>
                </c:pt>
                <c:pt idx="48">
                  <c:v>863.98</c:v>
                </c:pt>
                <c:pt idx="49">
                  <c:v>864.05</c:v>
                </c:pt>
                <c:pt idx="50">
                  <c:v>864.13</c:v>
                </c:pt>
                <c:pt idx="51">
                  <c:v>863.96</c:v>
                </c:pt>
                <c:pt idx="52">
                  <c:v>864.08</c:v>
                </c:pt>
                <c:pt idx="53">
                  <c:v>863.97</c:v>
                </c:pt>
                <c:pt idx="54">
                  <c:v>863.8</c:v>
                </c:pt>
                <c:pt idx="55">
                  <c:v>863.67</c:v>
                </c:pt>
                <c:pt idx="56">
                  <c:v>863.84</c:v>
                </c:pt>
                <c:pt idx="57">
                  <c:v>863.83</c:v>
                </c:pt>
                <c:pt idx="58">
                  <c:v>863.83</c:v>
                </c:pt>
                <c:pt idx="59">
                  <c:v>863.71</c:v>
                </c:pt>
                <c:pt idx="60">
                  <c:v>863.72</c:v>
                </c:pt>
                <c:pt idx="61">
                  <c:v>863.57</c:v>
                </c:pt>
                <c:pt idx="62">
                  <c:v>863.37</c:v>
                </c:pt>
                <c:pt idx="63">
                  <c:v>863.21</c:v>
                </c:pt>
                <c:pt idx="64">
                  <c:v>863.3</c:v>
                </c:pt>
                <c:pt idx="65">
                  <c:v>863.17</c:v>
                </c:pt>
                <c:pt idx="66">
                  <c:v>863.17</c:v>
                </c:pt>
                <c:pt idx="67">
                  <c:v>863.08</c:v>
                </c:pt>
                <c:pt idx="68">
                  <c:v>863.08</c:v>
                </c:pt>
                <c:pt idx="69">
                  <c:v>862.88</c:v>
                </c:pt>
                <c:pt idx="70">
                  <c:v>862.69</c:v>
                </c:pt>
                <c:pt idx="71">
                  <c:v>862.74</c:v>
                </c:pt>
                <c:pt idx="72">
                  <c:v>862.71</c:v>
                </c:pt>
                <c:pt idx="73">
                  <c:v>862.58</c:v>
                </c:pt>
                <c:pt idx="74">
                  <c:v>862.45</c:v>
                </c:pt>
                <c:pt idx="75">
                  <c:v>862.38</c:v>
                </c:pt>
                <c:pt idx="76">
                  <c:v>862.34</c:v>
                </c:pt>
                <c:pt idx="77">
                  <c:v>862.29</c:v>
                </c:pt>
                <c:pt idx="78">
                  <c:v>862.22</c:v>
                </c:pt>
                <c:pt idx="79">
                  <c:v>862.16</c:v>
                </c:pt>
                <c:pt idx="80">
                  <c:v>862.2</c:v>
                </c:pt>
                <c:pt idx="81">
                  <c:v>862.05</c:v>
                </c:pt>
                <c:pt idx="82">
                  <c:v>861.88</c:v>
                </c:pt>
                <c:pt idx="83">
                  <c:v>861.84</c:v>
                </c:pt>
                <c:pt idx="84">
                  <c:v>861.61</c:v>
                </c:pt>
                <c:pt idx="85">
                  <c:v>861.53</c:v>
                </c:pt>
                <c:pt idx="86">
                  <c:v>861.3</c:v>
                </c:pt>
                <c:pt idx="87">
                  <c:v>861.1</c:v>
                </c:pt>
                <c:pt idx="88">
                  <c:v>860.97</c:v>
                </c:pt>
                <c:pt idx="89">
                  <c:v>860.82</c:v>
                </c:pt>
                <c:pt idx="90">
                  <c:v>860.64</c:v>
                </c:pt>
                <c:pt idx="91">
                  <c:v>860.35</c:v>
                </c:pt>
                <c:pt idx="92">
                  <c:v>860.32</c:v>
                </c:pt>
                <c:pt idx="93">
                  <c:v>860.11</c:v>
                </c:pt>
                <c:pt idx="94">
                  <c:v>859.96</c:v>
                </c:pt>
                <c:pt idx="95">
                  <c:v>859.87</c:v>
                </c:pt>
                <c:pt idx="96">
                  <c:v>859.69</c:v>
                </c:pt>
                <c:pt idx="97">
                  <c:v>859.54</c:v>
                </c:pt>
                <c:pt idx="98">
                  <c:v>859.45</c:v>
                </c:pt>
                <c:pt idx="99">
                  <c:v>859.09</c:v>
                </c:pt>
                <c:pt idx="100">
                  <c:v>859.21</c:v>
                </c:pt>
                <c:pt idx="101">
                  <c:v>858.95</c:v>
                </c:pt>
                <c:pt idx="102">
                  <c:v>858.87</c:v>
                </c:pt>
                <c:pt idx="103">
                  <c:v>858.94</c:v>
                </c:pt>
                <c:pt idx="104">
                  <c:v>858.91</c:v>
                </c:pt>
                <c:pt idx="105">
                  <c:v>858.78</c:v>
                </c:pt>
                <c:pt idx="106">
                  <c:v>858.87</c:v>
                </c:pt>
                <c:pt idx="107">
                  <c:v>858.84</c:v>
                </c:pt>
                <c:pt idx="108">
                  <c:v>858.81</c:v>
                </c:pt>
                <c:pt idx="109">
                  <c:v>858.86</c:v>
                </c:pt>
                <c:pt idx="110">
                  <c:v>858.86</c:v>
                </c:pt>
                <c:pt idx="111">
                  <c:v>858.73</c:v>
                </c:pt>
                <c:pt idx="112">
                  <c:v>858.73</c:v>
                </c:pt>
                <c:pt idx="113">
                  <c:v>858.49</c:v>
                </c:pt>
                <c:pt idx="114">
                  <c:v>858.34</c:v>
                </c:pt>
                <c:pt idx="115">
                  <c:v>858.34</c:v>
                </c:pt>
                <c:pt idx="116">
                  <c:v>858.07</c:v>
                </c:pt>
                <c:pt idx="117">
                  <c:v>858.01</c:v>
                </c:pt>
                <c:pt idx="118">
                  <c:v>857.82</c:v>
                </c:pt>
                <c:pt idx="119">
                  <c:v>857.7</c:v>
                </c:pt>
                <c:pt idx="120">
                  <c:v>857.5</c:v>
                </c:pt>
                <c:pt idx="121">
                  <c:v>857.49</c:v>
                </c:pt>
                <c:pt idx="122">
                  <c:v>857.34</c:v>
                </c:pt>
                <c:pt idx="123">
                  <c:v>857.22</c:v>
                </c:pt>
                <c:pt idx="124">
                  <c:v>857.19</c:v>
                </c:pt>
                <c:pt idx="125">
                  <c:v>857.1</c:v>
                </c:pt>
                <c:pt idx="126">
                  <c:v>857.03</c:v>
                </c:pt>
                <c:pt idx="127">
                  <c:v>857.04</c:v>
                </c:pt>
                <c:pt idx="128">
                  <c:v>856.93</c:v>
                </c:pt>
                <c:pt idx="129">
                  <c:v>856.99</c:v>
                </c:pt>
                <c:pt idx="130">
                  <c:v>856.99</c:v>
                </c:pt>
                <c:pt idx="131">
                  <c:v>857.02</c:v>
                </c:pt>
                <c:pt idx="132">
                  <c:v>857.05</c:v>
                </c:pt>
                <c:pt idx="133">
                  <c:v>857.22</c:v>
                </c:pt>
                <c:pt idx="134">
                  <c:v>857.37</c:v>
                </c:pt>
                <c:pt idx="135">
                  <c:v>857.54</c:v>
                </c:pt>
                <c:pt idx="136">
                  <c:v>857.64</c:v>
                </c:pt>
                <c:pt idx="137">
                  <c:v>857.97</c:v>
                </c:pt>
                <c:pt idx="138">
                  <c:v>858.15</c:v>
                </c:pt>
                <c:pt idx="139">
                  <c:v>858.46</c:v>
                </c:pt>
                <c:pt idx="140">
                  <c:v>858.76</c:v>
                </c:pt>
                <c:pt idx="141">
                  <c:v>859.06</c:v>
                </c:pt>
                <c:pt idx="142">
                  <c:v>859.38</c:v>
                </c:pt>
                <c:pt idx="143">
                  <c:v>859.54</c:v>
                </c:pt>
                <c:pt idx="144">
                  <c:v>860.06</c:v>
                </c:pt>
                <c:pt idx="145">
                  <c:v>860.38</c:v>
                </c:pt>
                <c:pt idx="146">
                  <c:v>860.8</c:v>
                </c:pt>
                <c:pt idx="147">
                  <c:v>861.32</c:v>
                </c:pt>
                <c:pt idx="148">
                  <c:v>861.67</c:v>
                </c:pt>
                <c:pt idx="149">
                  <c:v>862.06</c:v>
                </c:pt>
                <c:pt idx="150">
                  <c:v>862.32</c:v>
                </c:pt>
                <c:pt idx="151">
                  <c:v>862.12</c:v>
                </c:pt>
                <c:pt idx="152">
                  <c:v>862.24</c:v>
                </c:pt>
                <c:pt idx="153">
                  <c:v>862.43</c:v>
                </c:pt>
                <c:pt idx="154">
                  <c:v>862.62</c:v>
                </c:pt>
                <c:pt idx="155">
                  <c:v>862.91</c:v>
                </c:pt>
                <c:pt idx="156">
                  <c:v>863.33</c:v>
                </c:pt>
                <c:pt idx="157">
                  <c:v>863.79</c:v>
                </c:pt>
                <c:pt idx="158">
                  <c:v>864.26</c:v>
                </c:pt>
                <c:pt idx="159">
                  <c:v>864.8</c:v>
                </c:pt>
                <c:pt idx="160">
                  <c:v>865.31</c:v>
                </c:pt>
                <c:pt idx="161">
                  <c:v>865.56</c:v>
                </c:pt>
                <c:pt idx="162">
                  <c:v>865.63</c:v>
                </c:pt>
                <c:pt idx="163">
                  <c:v>865.78</c:v>
                </c:pt>
                <c:pt idx="164">
                  <c:v>865.49</c:v>
                </c:pt>
                <c:pt idx="165">
                  <c:v>865.6</c:v>
                </c:pt>
                <c:pt idx="166">
                  <c:v>865.56</c:v>
                </c:pt>
                <c:pt idx="167">
                  <c:v>865.63</c:v>
                </c:pt>
                <c:pt idx="168">
                  <c:v>865.65</c:v>
                </c:pt>
                <c:pt idx="169">
                  <c:v>865.65</c:v>
                </c:pt>
                <c:pt idx="170">
                  <c:v>865.72</c:v>
                </c:pt>
                <c:pt idx="171">
                  <c:v>865.65</c:v>
                </c:pt>
                <c:pt idx="172">
                  <c:v>865.69</c:v>
                </c:pt>
                <c:pt idx="173">
                  <c:v>865.65</c:v>
                </c:pt>
                <c:pt idx="174">
                  <c:v>865.7</c:v>
                </c:pt>
                <c:pt idx="175">
                  <c:v>865.73</c:v>
                </c:pt>
                <c:pt idx="176">
                  <c:v>865.7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4268680"/>
        <c:axId val="314272992"/>
      </c:scatterChart>
      <c:valAx>
        <c:axId val="314268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4272992"/>
        <c:crosses val="autoZero"/>
        <c:crossBetween val="midCat"/>
      </c:valAx>
      <c:valAx>
        <c:axId val="3142729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4268680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Temperature vs Pressure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Data!$G$3:$G$186</c:f>
              <c:numCache>
                <c:formatCode>General</c:formatCode>
                <c:ptCount val="184"/>
                <c:pt idx="0">
                  <c:v>865.78</c:v>
                </c:pt>
                <c:pt idx="1">
                  <c:v>865.82</c:v>
                </c:pt>
                <c:pt idx="2">
                  <c:v>865.78</c:v>
                </c:pt>
                <c:pt idx="3">
                  <c:v>865.7</c:v>
                </c:pt>
                <c:pt idx="4">
                  <c:v>865.77</c:v>
                </c:pt>
                <c:pt idx="5">
                  <c:v>865.72</c:v>
                </c:pt>
                <c:pt idx="6">
                  <c:v>865.72</c:v>
                </c:pt>
                <c:pt idx="7">
                  <c:v>865.72</c:v>
                </c:pt>
                <c:pt idx="8">
                  <c:v>865.66</c:v>
                </c:pt>
                <c:pt idx="9">
                  <c:v>865.6</c:v>
                </c:pt>
                <c:pt idx="10">
                  <c:v>865.55</c:v>
                </c:pt>
                <c:pt idx="11">
                  <c:v>865.47</c:v>
                </c:pt>
                <c:pt idx="12">
                  <c:v>865.38</c:v>
                </c:pt>
                <c:pt idx="13">
                  <c:v>865.35</c:v>
                </c:pt>
                <c:pt idx="14">
                  <c:v>865.35</c:v>
                </c:pt>
                <c:pt idx="15">
                  <c:v>865.15</c:v>
                </c:pt>
                <c:pt idx="16">
                  <c:v>865.15</c:v>
                </c:pt>
                <c:pt idx="17">
                  <c:v>865.11</c:v>
                </c:pt>
                <c:pt idx="18">
                  <c:v>865.12</c:v>
                </c:pt>
                <c:pt idx="19">
                  <c:v>864.95</c:v>
                </c:pt>
                <c:pt idx="20">
                  <c:v>864.92</c:v>
                </c:pt>
                <c:pt idx="21">
                  <c:v>864.84</c:v>
                </c:pt>
                <c:pt idx="22">
                  <c:v>864.75</c:v>
                </c:pt>
                <c:pt idx="23">
                  <c:v>864.71</c:v>
                </c:pt>
                <c:pt idx="24">
                  <c:v>864.7</c:v>
                </c:pt>
                <c:pt idx="25">
                  <c:v>864.61</c:v>
                </c:pt>
                <c:pt idx="26">
                  <c:v>864.51</c:v>
                </c:pt>
                <c:pt idx="27">
                  <c:v>864.55</c:v>
                </c:pt>
                <c:pt idx="28">
                  <c:v>864.49</c:v>
                </c:pt>
                <c:pt idx="29">
                  <c:v>864.49</c:v>
                </c:pt>
                <c:pt idx="30">
                  <c:v>864.48</c:v>
                </c:pt>
                <c:pt idx="31">
                  <c:v>864.43</c:v>
                </c:pt>
                <c:pt idx="32">
                  <c:v>864.42</c:v>
                </c:pt>
                <c:pt idx="33">
                  <c:v>864.41</c:v>
                </c:pt>
                <c:pt idx="34">
                  <c:v>864.38</c:v>
                </c:pt>
                <c:pt idx="35">
                  <c:v>864.4</c:v>
                </c:pt>
                <c:pt idx="36">
                  <c:v>864.51</c:v>
                </c:pt>
                <c:pt idx="37">
                  <c:v>864.53</c:v>
                </c:pt>
                <c:pt idx="38">
                  <c:v>864.68</c:v>
                </c:pt>
                <c:pt idx="39">
                  <c:v>864.69</c:v>
                </c:pt>
                <c:pt idx="40">
                  <c:v>864.61</c:v>
                </c:pt>
                <c:pt idx="41">
                  <c:v>864.64</c:v>
                </c:pt>
                <c:pt idx="42">
                  <c:v>864.67</c:v>
                </c:pt>
                <c:pt idx="43">
                  <c:v>864.45</c:v>
                </c:pt>
                <c:pt idx="44">
                  <c:v>864.31</c:v>
                </c:pt>
                <c:pt idx="45">
                  <c:v>864.07</c:v>
                </c:pt>
                <c:pt idx="46">
                  <c:v>864.06</c:v>
                </c:pt>
                <c:pt idx="47">
                  <c:v>863.97</c:v>
                </c:pt>
                <c:pt idx="48">
                  <c:v>863.98</c:v>
                </c:pt>
                <c:pt idx="49">
                  <c:v>864.05</c:v>
                </c:pt>
                <c:pt idx="50">
                  <c:v>864.13</c:v>
                </c:pt>
                <c:pt idx="51">
                  <c:v>863.96</c:v>
                </c:pt>
                <c:pt idx="52">
                  <c:v>864.08</c:v>
                </c:pt>
                <c:pt idx="53">
                  <c:v>863.97</c:v>
                </c:pt>
                <c:pt idx="54">
                  <c:v>863.8</c:v>
                </c:pt>
                <c:pt idx="55">
                  <c:v>863.67</c:v>
                </c:pt>
                <c:pt idx="56">
                  <c:v>863.84</c:v>
                </c:pt>
                <c:pt idx="57">
                  <c:v>863.83</c:v>
                </c:pt>
                <c:pt idx="58">
                  <c:v>863.83</c:v>
                </c:pt>
                <c:pt idx="59">
                  <c:v>863.71</c:v>
                </c:pt>
                <c:pt idx="60">
                  <c:v>863.72</c:v>
                </c:pt>
                <c:pt idx="61">
                  <c:v>863.57</c:v>
                </c:pt>
                <c:pt idx="62">
                  <c:v>863.37</c:v>
                </c:pt>
                <c:pt idx="63">
                  <c:v>863.21</c:v>
                </c:pt>
                <c:pt idx="64">
                  <c:v>863.3</c:v>
                </c:pt>
                <c:pt idx="65">
                  <c:v>863.17</c:v>
                </c:pt>
                <c:pt idx="66">
                  <c:v>863.17</c:v>
                </c:pt>
                <c:pt idx="67">
                  <c:v>863.08</c:v>
                </c:pt>
                <c:pt idx="68">
                  <c:v>863.08</c:v>
                </c:pt>
                <c:pt idx="69">
                  <c:v>862.88</c:v>
                </c:pt>
                <c:pt idx="70">
                  <c:v>862.69</c:v>
                </c:pt>
                <c:pt idx="71">
                  <c:v>862.74</c:v>
                </c:pt>
                <c:pt idx="72">
                  <c:v>862.71</c:v>
                </c:pt>
                <c:pt idx="73">
                  <c:v>862.58</c:v>
                </c:pt>
                <c:pt idx="74">
                  <c:v>862.45</c:v>
                </c:pt>
                <c:pt idx="75">
                  <c:v>862.38</c:v>
                </c:pt>
                <c:pt idx="76">
                  <c:v>862.34</c:v>
                </c:pt>
                <c:pt idx="77">
                  <c:v>862.29</c:v>
                </c:pt>
                <c:pt idx="78">
                  <c:v>862.22</c:v>
                </c:pt>
                <c:pt idx="79">
                  <c:v>862.16</c:v>
                </c:pt>
                <c:pt idx="80">
                  <c:v>862.2</c:v>
                </c:pt>
                <c:pt idx="81">
                  <c:v>862.05</c:v>
                </c:pt>
                <c:pt idx="82">
                  <c:v>861.88</c:v>
                </c:pt>
                <c:pt idx="83">
                  <c:v>861.84</c:v>
                </c:pt>
                <c:pt idx="84">
                  <c:v>861.61</c:v>
                </c:pt>
                <c:pt idx="85">
                  <c:v>861.53</c:v>
                </c:pt>
                <c:pt idx="86">
                  <c:v>861.3</c:v>
                </c:pt>
                <c:pt idx="87">
                  <c:v>861.1</c:v>
                </c:pt>
                <c:pt idx="88">
                  <c:v>860.97</c:v>
                </c:pt>
                <c:pt idx="89">
                  <c:v>860.82</c:v>
                </c:pt>
                <c:pt idx="90">
                  <c:v>860.64</c:v>
                </c:pt>
                <c:pt idx="91">
                  <c:v>860.35</c:v>
                </c:pt>
                <c:pt idx="92">
                  <c:v>860.32</c:v>
                </c:pt>
                <c:pt idx="93">
                  <c:v>860.11</c:v>
                </c:pt>
                <c:pt idx="94">
                  <c:v>859.96</c:v>
                </c:pt>
                <c:pt idx="95">
                  <c:v>859.87</c:v>
                </c:pt>
                <c:pt idx="96">
                  <c:v>859.69</c:v>
                </c:pt>
                <c:pt idx="97">
                  <c:v>859.54</c:v>
                </c:pt>
                <c:pt idx="98">
                  <c:v>859.45</c:v>
                </c:pt>
                <c:pt idx="99">
                  <c:v>859.09</c:v>
                </c:pt>
                <c:pt idx="100">
                  <c:v>859.21</c:v>
                </c:pt>
                <c:pt idx="101">
                  <c:v>858.95</c:v>
                </c:pt>
                <c:pt idx="102">
                  <c:v>858.87</c:v>
                </c:pt>
                <c:pt idx="103">
                  <c:v>858.94</c:v>
                </c:pt>
                <c:pt idx="104">
                  <c:v>858.91</c:v>
                </c:pt>
                <c:pt idx="105">
                  <c:v>858.78</c:v>
                </c:pt>
                <c:pt idx="106">
                  <c:v>858.87</c:v>
                </c:pt>
                <c:pt idx="107">
                  <c:v>858.84</c:v>
                </c:pt>
                <c:pt idx="108">
                  <c:v>858.81</c:v>
                </c:pt>
                <c:pt idx="109">
                  <c:v>858.86</c:v>
                </c:pt>
                <c:pt idx="110">
                  <c:v>858.86</c:v>
                </c:pt>
                <c:pt idx="111">
                  <c:v>858.73</c:v>
                </c:pt>
                <c:pt idx="112">
                  <c:v>858.73</c:v>
                </c:pt>
                <c:pt idx="113">
                  <c:v>858.49</c:v>
                </c:pt>
                <c:pt idx="114">
                  <c:v>858.34</c:v>
                </c:pt>
                <c:pt idx="115">
                  <c:v>858.34</c:v>
                </c:pt>
                <c:pt idx="116">
                  <c:v>858.07</c:v>
                </c:pt>
                <c:pt idx="117">
                  <c:v>858.01</c:v>
                </c:pt>
                <c:pt idx="118">
                  <c:v>857.82</c:v>
                </c:pt>
                <c:pt idx="119">
                  <c:v>857.7</c:v>
                </c:pt>
                <c:pt idx="120">
                  <c:v>857.5</c:v>
                </c:pt>
                <c:pt idx="121">
                  <c:v>857.49</c:v>
                </c:pt>
                <c:pt idx="122">
                  <c:v>857.34</c:v>
                </c:pt>
                <c:pt idx="123">
                  <c:v>857.22</c:v>
                </c:pt>
                <c:pt idx="124">
                  <c:v>857.19</c:v>
                </c:pt>
                <c:pt idx="125">
                  <c:v>857.1</c:v>
                </c:pt>
                <c:pt idx="126">
                  <c:v>857.03</c:v>
                </c:pt>
                <c:pt idx="127">
                  <c:v>857.04</c:v>
                </c:pt>
                <c:pt idx="128">
                  <c:v>856.93</c:v>
                </c:pt>
                <c:pt idx="129">
                  <c:v>856.99</c:v>
                </c:pt>
                <c:pt idx="130">
                  <c:v>856.99</c:v>
                </c:pt>
                <c:pt idx="131">
                  <c:v>857.02</c:v>
                </c:pt>
                <c:pt idx="132">
                  <c:v>857.05</c:v>
                </c:pt>
                <c:pt idx="133">
                  <c:v>857.22</c:v>
                </c:pt>
                <c:pt idx="134">
                  <c:v>857.37</c:v>
                </c:pt>
                <c:pt idx="135">
                  <c:v>857.54</c:v>
                </c:pt>
                <c:pt idx="136">
                  <c:v>857.64</c:v>
                </c:pt>
                <c:pt idx="137">
                  <c:v>857.97</c:v>
                </c:pt>
                <c:pt idx="138">
                  <c:v>858.15</c:v>
                </c:pt>
                <c:pt idx="139">
                  <c:v>858.46</c:v>
                </c:pt>
                <c:pt idx="140">
                  <c:v>858.76</c:v>
                </c:pt>
                <c:pt idx="141">
                  <c:v>859.06</c:v>
                </c:pt>
                <c:pt idx="142">
                  <c:v>859.38</c:v>
                </c:pt>
                <c:pt idx="143">
                  <c:v>859.54</c:v>
                </c:pt>
                <c:pt idx="144">
                  <c:v>860.06</c:v>
                </c:pt>
                <c:pt idx="145">
                  <c:v>860.38</c:v>
                </c:pt>
                <c:pt idx="146">
                  <c:v>860.8</c:v>
                </c:pt>
                <c:pt idx="147">
                  <c:v>861.32</c:v>
                </c:pt>
                <c:pt idx="148">
                  <c:v>861.67</c:v>
                </c:pt>
                <c:pt idx="149">
                  <c:v>862.06</c:v>
                </c:pt>
                <c:pt idx="150">
                  <c:v>862.32</c:v>
                </c:pt>
                <c:pt idx="151">
                  <c:v>862.12</c:v>
                </c:pt>
                <c:pt idx="152">
                  <c:v>862.24</c:v>
                </c:pt>
                <c:pt idx="153">
                  <c:v>862.43</c:v>
                </c:pt>
                <c:pt idx="154">
                  <c:v>862.62</c:v>
                </c:pt>
                <c:pt idx="155">
                  <c:v>862.91</c:v>
                </c:pt>
                <c:pt idx="156">
                  <c:v>863.33</c:v>
                </c:pt>
                <c:pt idx="157">
                  <c:v>863.79</c:v>
                </c:pt>
                <c:pt idx="158">
                  <c:v>864.26</c:v>
                </c:pt>
                <c:pt idx="159">
                  <c:v>864.8</c:v>
                </c:pt>
                <c:pt idx="160">
                  <c:v>865.31</c:v>
                </c:pt>
                <c:pt idx="161">
                  <c:v>865.56</c:v>
                </c:pt>
                <c:pt idx="162">
                  <c:v>865.63</c:v>
                </c:pt>
                <c:pt idx="163">
                  <c:v>865.78</c:v>
                </c:pt>
                <c:pt idx="164">
                  <c:v>865.49</c:v>
                </c:pt>
                <c:pt idx="165">
                  <c:v>865.6</c:v>
                </c:pt>
                <c:pt idx="166">
                  <c:v>865.56</c:v>
                </c:pt>
                <c:pt idx="167">
                  <c:v>865.63</c:v>
                </c:pt>
                <c:pt idx="168">
                  <c:v>865.65</c:v>
                </c:pt>
                <c:pt idx="169">
                  <c:v>865.65</c:v>
                </c:pt>
                <c:pt idx="170">
                  <c:v>865.72</c:v>
                </c:pt>
                <c:pt idx="171">
                  <c:v>865.65</c:v>
                </c:pt>
                <c:pt idx="172">
                  <c:v>865.69</c:v>
                </c:pt>
                <c:pt idx="173">
                  <c:v>865.65</c:v>
                </c:pt>
                <c:pt idx="174">
                  <c:v>865.7</c:v>
                </c:pt>
                <c:pt idx="175">
                  <c:v>865.73</c:v>
                </c:pt>
                <c:pt idx="176">
                  <c:v>865.7</c:v>
                </c:pt>
              </c:numCache>
            </c:numRef>
          </c:xVal>
          <c:yVal>
            <c:numRef>
              <c:f>Data!$D$3:$D$186</c:f>
              <c:numCache>
                <c:formatCode>General</c:formatCode>
                <c:ptCount val="184"/>
                <c:pt idx="0">
                  <c:v>9.98</c:v>
                </c:pt>
                <c:pt idx="1">
                  <c:v>9.76</c:v>
                </c:pt>
                <c:pt idx="2">
                  <c:v>9.48</c:v>
                </c:pt>
                <c:pt idx="3">
                  <c:v>9.26</c:v>
                </c:pt>
                <c:pt idx="4">
                  <c:v>9.0399999999999991</c:v>
                </c:pt>
                <c:pt idx="5">
                  <c:v>8.81</c:v>
                </c:pt>
                <c:pt idx="6">
                  <c:v>8.66</c:v>
                </c:pt>
                <c:pt idx="7">
                  <c:v>8.4700000000000006</c:v>
                </c:pt>
                <c:pt idx="8">
                  <c:v>8.31</c:v>
                </c:pt>
                <c:pt idx="9">
                  <c:v>8.23</c:v>
                </c:pt>
                <c:pt idx="10">
                  <c:v>8.1</c:v>
                </c:pt>
                <c:pt idx="11">
                  <c:v>8.02</c:v>
                </c:pt>
                <c:pt idx="12">
                  <c:v>7.95</c:v>
                </c:pt>
                <c:pt idx="13">
                  <c:v>7.86</c:v>
                </c:pt>
                <c:pt idx="14">
                  <c:v>7.74</c:v>
                </c:pt>
                <c:pt idx="15">
                  <c:v>7.67</c:v>
                </c:pt>
                <c:pt idx="16">
                  <c:v>7.56</c:v>
                </c:pt>
                <c:pt idx="17">
                  <c:v>7.49</c:v>
                </c:pt>
                <c:pt idx="18">
                  <c:v>7.42</c:v>
                </c:pt>
                <c:pt idx="19">
                  <c:v>7.34</c:v>
                </c:pt>
                <c:pt idx="20">
                  <c:v>7.26</c:v>
                </c:pt>
                <c:pt idx="21">
                  <c:v>7.2</c:v>
                </c:pt>
                <c:pt idx="22">
                  <c:v>7.14</c:v>
                </c:pt>
                <c:pt idx="23">
                  <c:v>7.09</c:v>
                </c:pt>
                <c:pt idx="24">
                  <c:v>7.01</c:v>
                </c:pt>
                <c:pt idx="25">
                  <c:v>6.97</c:v>
                </c:pt>
                <c:pt idx="26">
                  <c:v>6.96</c:v>
                </c:pt>
                <c:pt idx="27">
                  <c:v>6.92</c:v>
                </c:pt>
                <c:pt idx="28">
                  <c:v>6.91</c:v>
                </c:pt>
                <c:pt idx="29">
                  <c:v>6.9</c:v>
                </c:pt>
                <c:pt idx="30">
                  <c:v>6.86</c:v>
                </c:pt>
                <c:pt idx="31">
                  <c:v>6.86</c:v>
                </c:pt>
                <c:pt idx="32">
                  <c:v>6.84</c:v>
                </c:pt>
                <c:pt idx="33">
                  <c:v>6.78</c:v>
                </c:pt>
                <c:pt idx="34">
                  <c:v>6.73</c:v>
                </c:pt>
                <c:pt idx="35">
                  <c:v>6.74</c:v>
                </c:pt>
                <c:pt idx="36">
                  <c:v>6.7</c:v>
                </c:pt>
                <c:pt idx="37">
                  <c:v>6.68</c:v>
                </c:pt>
                <c:pt idx="38">
                  <c:v>6.65</c:v>
                </c:pt>
                <c:pt idx="39">
                  <c:v>6.64</c:v>
                </c:pt>
                <c:pt idx="40">
                  <c:v>6.67</c:v>
                </c:pt>
                <c:pt idx="41">
                  <c:v>6.63</c:v>
                </c:pt>
                <c:pt idx="42">
                  <c:v>6.58</c:v>
                </c:pt>
                <c:pt idx="43">
                  <c:v>6.54</c:v>
                </c:pt>
                <c:pt idx="44">
                  <c:v>6.56</c:v>
                </c:pt>
                <c:pt idx="45">
                  <c:v>6.48</c:v>
                </c:pt>
                <c:pt idx="46">
                  <c:v>6.52</c:v>
                </c:pt>
                <c:pt idx="47">
                  <c:v>6.54</c:v>
                </c:pt>
                <c:pt idx="48">
                  <c:v>6.48</c:v>
                </c:pt>
                <c:pt idx="49">
                  <c:v>6.51</c:v>
                </c:pt>
                <c:pt idx="50">
                  <c:v>6.5</c:v>
                </c:pt>
                <c:pt idx="51">
                  <c:v>6.49</c:v>
                </c:pt>
                <c:pt idx="52">
                  <c:v>6.48</c:v>
                </c:pt>
                <c:pt idx="53">
                  <c:v>6.41</c:v>
                </c:pt>
                <c:pt idx="54">
                  <c:v>6.42</c:v>
                </c:pt>
                <c:pt idx="55">
                  <c:v>6.42</c:v>
                </c:pt>
                <c:pt idx="56">
                  <c:v>6.44</c:v>
                </c:pt>
                <c:pt idx="57">
                  <c:v>6.46</c:v>
                </c:pt>
                <c:pt idx="58">
                  <c:v>6.44</c:v>
                </c:pt>
                <c:pt idx="59">
                  <c:v>6.44</c:v>
                </c:pt>
                <c:pt idx="60">
                  <c:v>6.47</c:v>
                </c:pt>
                <c:pt idx="61">
                  <c:v>6.43</c:v>
                </c:pt>
                <c:pt idx="62">
                  <c:v>6.47</c:v>
                </c:pt>
                <c:pt idx="63">
                  <c:v>6.46</c:v>
                </c:pt>
                <c:pt idx="64">
                  <c:v>6.46</c:v>
                </c:pt>
                <c:pt idx="65">
                  <c:v>6.43</c:v>
                </c:pt>
                <c:pt idx="66">
                  <c:v>6.42</c:v>
                </c:pt>
                <c:pt idx="67">
                  <c:v>6.44</c:v>
                </c:pt>
                <c:pt idx="68">
                  <c:v>6.44</c:v>
                </c:pt>
                <c:pt idx="69">
                  <c:v>6.41</c:v>
                </c:pt>
                <c:pt idx="70">
                  <c:v>6.4</c:v>
                </c:pt>
                <c:pt idx="71">
                  <c:v>6.42</c:v>
                </c:pt>
                <c:pt idx="72">
                  <c:v>6.4</c:v>
                </c:pt>
                <c:pt idx="73">
                  <c:v>6.33</c:v>
                </c:pt>
                <c:pt idx="74">
                  <c:v>6.35</c:v>
                </c:pt>
                <c:pt idx="75">
                  <c:v>6.34</c:v>
                </c:pt>
                <c:pt idx="76">
                  <c:v>6.36</c:v>
                </c:pt>
                <c:pt idx="77">
                  <c:v>6.33</c:v>
                </c:pt>
                <c:pt idx="78">
                  <c:v>6.31</c:v>
                </c:pt>
                <c:pt idx="79">
                  <c:v>6.29</c:v>
                </c:pt>
                <c:pt idx="80">
                  <c:v>6.3</c:v>
                </c:pt>
                <c:pt idx="81">
                  <c:v>6.23</c:v>
                </c:pt>
                <c:pt idx="82">
                  <c:v>6.25</c:v>
                </c:pt>
                <c:pt idx="83">
                  <c:v>6.22</c:v>
                </c:pt>
                <c:pt idx="84">
                  <c:v>6.23</c:v>
                </c:pt>
                <c:pt idx="85">
                  <c:v>6.22</c:v>
                </c:pt>
                <c:pt idx="86">
                  <c:v>6.2</c:v>
                </c:pt>
                <c:pt idx="87">
                  <c:v>6.2</c:v>
                </c:pt>
                <c:pt idx="88">
                  <c:v>6.18</c:v>
                </c:pt>
                <c:pt idx="89">
                  <c:v>6.18</c:v>
                </c:pt>
                <c:pt idx="90">
                  <c:v>6.16</c:v>
                </c:pt>
                <c:pt idx="91">
                  <c:v>6.16</c:v>
                </c:pt>
                <c:pt idx="92">
                  <c:v>6.18</c:v>
                </c:pt>
                <c:pt idx="93">
                  <c:v>6.16</c:v>
                </c:pt>
                <c:pt idx="94">
                  <c:v>6.14</c:v>
                </c:pt>
                <c:pt idx="95">
                  <c:v>6.12</c:v>
                </c:pt>
                <c:pt idx="96">
                  <c:v>6.08</c:v>
                </c:pt>
                <c:pt idx="97">
                  <c:v>6.06</c:v>
                </c:pt>
                <c:pt idx="98">
                  <c:v>6.08</c:v>
                </c:pt>
                <c:pt idx="99">
                  <c:v>6.06</c:v>
                </c:pt>
                <c:pt idx="100">
                  <c:v>6.04</c:v>
                </c:pt>
                <c:pt idx="101">
                  <c:v>6.04</c:v>
                </c:pt>
                <c:pt idx="102">
                  <c:v>6.04</c:v>
                </c:pt>
                <c:pt idx="103">
                  <c:v>6.04</c:v>
                </c:pt>
                <c:pt idx="104">
                  <c:v>6.05</c:v>
                </c:pt>
                <c:pt idx="105">
                  <c:v>6.06</c:v>
                </c:pt>
                <c:pt idx="106">
                  <c:v>6.05</c:v>
                </c:pt>
                <c:pt idx="107">
                  <c:v>6.09</c:v>
                </c:pt>
                <c:pt idx="108">
                  <c:v>6.13</c:v>
                </c:pt>
                <c:pt idx="109">
                  <c:v>6.14</c:v>
                </c:pt>
                <c:pt idx="110">
                  <c:v>6.17</c:v>
                </c:pt>
                <c:pt idx="111">
                  <c:v>6.2</c:v>
                </c:pt>
                <c:pt idx="112">
                  <c:v>6.23</c:v>
                </c:pt>
                <c:pt idx="113">
                  <c:v>6.28</c:v>
                </c:pt>
                <c:pt idx="114">
                  <c:v>6.24</c:v>
                </c:pt>
                <c:pt idx="115">
                  <c:v>6.28</c:v>
                </c:pt>
                <c:pt idx="116">
                  <c:v>6.32</c:v>
                </c:pt>
                <c:pt idx="117">
                  <c:v>6.31</c:v>
                </c:pt>
                <c:pt idx="118">
                  <c:v>6.34</c:v>
                </c:pt>
                <c:pt idx="119">
                  <c:v>6.36</c:v>
                </c:pt>
                <c:pt idx="120">
                  <c:v>6.35</c:v>
                </c:pt>
                <c:pt idx="121">
                  <c:v>6.39</c:v>
                </c:pt>
                <c:pt idx="122">
                  <c:v>6.37</c:v>
                </c:pt>
                <c:pt idx="123">
                  <c:v>6.4</c:v>
                </c:pt>
                <c:pt idx="124">
                  <c:v>6.38</c:v>
                </c:pt>
                <c:pt idx="125">
                  <c:v>6.43</c:v>
                </c:pt>
                <c:pt idx="126">
                  <c:v>6.42</c:v>
                </c:pt>
                <c:pt idx="127">
                  <c:v>6.42</c:v>
                </c:pt>
                <c:pt idx="128">
                  <c:v>6.45</c:v>
                </c:pt>
                <c:pt idx="129">
                  <c:v>6.47</c:v>
                </c:pt>
                <c:pt idx="130">
                  <c:v>6.48</c:v>
                </c:pt>
                <c:pt idx="131">
                  <c:v>6.46</c:v>
                </c:pt>
                <c:pt idx="132">
                  <c:v>6.41</c:v>
                </c:pt>
                <c:pt idx="133">
                  <c:v>6.44</c:v>
                </c:pt>
                <c:pt idx="134">
                  <c:v>6.43</c:v>
                </c:pt>
                <c:pt idx="135">
                  <c:v>6.44</c:v>
                </c:pt>
                <c:pt idx="136">
                  <c:v>6.44</c:v>
                </c:pt>
                <c:pt idx="137">
                  <c:v>6.46</c:v>
                </c:pt>
                <c:pt idx="138">
                  <c:v>6.4</c:v>
                </c:pt>
                <c:pt idx="139">
                  <c:v>6.44</c:v>
                </c:pt>
                <c:pt idx="140">
                  <c:v>6.42</c:v>
                </c:pt>
                <c:pt idx="141">
                  <c:v>6.4</c:v>
                </c:pt>
                <c:pt idx="142">
                  <c:v>6.36</c:v>
                </c:pt>
                <c:pt idx="143">
                  <c:v>6.4</c:v>
                </c:pt>
                <c:pt idx="144">
                  <c:v>6.4</c:v>
                </c:pt>
                <c:pt idx="145">
                  <c:v>6.4</c:v>
                </c:pt>
                <c:pt idx="146">
                  <c:v>6.36</c:v>
                </c:pt>
                <c:pt idx="147">
                  <c:v>6.38</c:v>
                </c:pt>
                <c:pt idx="148">
                  <c:v>6.38</c:v>
                </c:pt>
                <c:pt idx="149">
                  <c:v>6.42</c:v>
                </c:pt>
                <c:pt idx="150">
                  <c:v>6.39</c:v>
                </c:pt>
                <c:pt idx="151">
                  <c:v>6.38</c:v>
                </c:pt>
                <c:pt idx="152">
                  <c:v>6.38</c:v>
                </c:pt>
                <c:pt idx="153">
                  <c:v>6.36</c:v>
                </c:pt>
                <c:pt idx="154">
                  <c:v>6.32</c:v>
                </c:pt>
                <c:pt idx="155">
                  <c:v>6.36</c:v>
                </c:pt>
                <c:pt idx="156">
                  <c:v>6.32</c:v>
                </c:pt>
                <c:pt idx="157">
                  <c:v>6.31</c:v>
                </c:pt>
                <c:pt idx="158">
                  <c:v>6.31</c:v>
                </c:pt>
                <c:pt idx="159">
                  <c:v>6.27</c:v>
                </c:pt>
                <c:pt idx="160">
                  <c:v>6.25</c:v>
                </c:pt>
                <c:pt idx="161">
                  <c:v>6.23</c:v>
                </c:pt>
                <c:pt idx="162">
                  <c:v>6.24</c:v>
                </c:pt>
                <c:pt idx="163">
                  <c:v>6.26</c:v>
                </c:pt>
                <c:pt idx="164">
                  <c:v>6.3</c:v>
                </c:pt>
                <c:pt idx="165">
                  <c:v>6.4</c:v>
                </c:pt>
                <c:pt idx="166">
                  <c:v>6.5</c:v>
                </c:pt>
                <c:pt idx="167">
                  <c:v>6.51</c:v>
                </c:pt>
                <c:pt idx="168">
                  <c:v>6.62</c:v>
                </c:pt>
                <c:pt idx="169">
                  <c:v>6.74</c:v>
                </c:pt>
                <c:pt idx="170">
                  <c:v>6.8</c:v>
                </c:pt>
                <c:pt idx="171">
                  <c:v>6.84</c:v>
                </c:pt>
                <c:pt idx="172">
                  <c:v>6.85</c:v>
                </c:pt>
                <c:pt idx="173">
                  <c:v>6.84</c:v>
                </c:pt>
                <c:pt idx="174">
                  <c:v>6.87</c:v>
                </c:pt>
                <c:pt idx="175">
                  <c:v>6.83</c:v>
                </c:pt>
                <c:pt idx="176">
                  <c:v>6.78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6680264"/>
        <c:axId val="246680656"/>
      </c:scatterChart>
      <c:valAx>
        <c:axId val="2466802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Pressure [mbar]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6680656"/>
        <c:crosses val="autoZero"/>
        <c:crossBetween val="midCat"/>
      </c:valAx>
      <c:valAx>
        <c:axId val="246680656"/>
        <c:scaling>
          <c:orientation val="minMax"/>
          <c:min val="5.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Temperature [C]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6680264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Pressure vs Temperature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Data!$D$3:$D$186</c:f>
              <c:numCache>
                <c:formatCode>General</c:formatCode>
                <c:ptCount val="184"/>
                <c:pt idx="0">
                  <c:v>9.98</c:v>
                </c:pt>
                <c:pt idx="1">
                  <c:v>9.76</c:v>
                </c:pt>
                <c:pt idx="2">
                  <c:v>9.48</c:v>
                </c:pt>
                <c:pt idx="3">
                  <c:v>9.26</c:v>
                </c:pt>
                <c:pt idx="4">
                  <c:v>9.0399999999999991</c:v>
                </c:pt>
                <c:pt idx="5">
                  <c:v>8.81</c:v>
                </c:pt>
                <c:pt idx="6">
                  <c:v>8.66</c:v>
                </c:pt>
                <c:pt idx="7">
                  <c:v>8.4700000000000006</c:v>
                </c:pt>
                <c:pt idx="8">
                  <c:v>8.31</c:v>
                </c:pt>
                <c:pt idx="9">
                  <c:v>8.23</c:v>
                </c:pt>
                <c:pt idx="10">
                  <c:v>8.1</c:v>
                </c:pt>
                <c:pt idx="11">
                  <c:v>8.02</c:v>
                </c:pt>
                <c:pt idx="12">
                  <c:v>7.95</c:v>
                </c:pt>
                <c:pt idx="13">
                  <c:v>7.86</c:v>
                </c:pt>
                <c:pt idx="14">
                  <c:v>7.74</c:v>
                </c:pt>
                <c:pt idx="15">
                  <c:v>7.67</c:v>
                </c:pt>
                <c:pt idx="16">
                  <c:v>7.56</c:v>
                </c:pt>
                <c:pt idx="17">
                  <c:v>7.49</c:v>
                </c:pt>
                <c:pt idx="18">
                  <c:v>7.42</c:v>
                </c:pt>
                <c:pt idx="19">
                  <c:v>7.34</c:v>
                </c:pt>
                <c:pt idx="20">
                  <c:v>7.26</c:v>
                </c:pt>
                <c:pt idx="21">
                  <c:v>7.2</c:v>
                </c:pt>
                <c:pt idx="22">
                  <c:v>7.14</c:v>
                </c:pt>
                <c:pt idx="23">
                  <c:v>7.09</c:v>
                </c:pt>
                <c:pt idx="24">
                  <c:v>7.01</c:v>
                </c:pt>
                <c:pt idx="25">
                  <c:v>6.97</c:v>
                </c:pt>
                <c:pt idx="26">
                  <c:v>6.96</c:v>
                </c:pt>
                <c:pt idx="27">
                  <c:v>6.92</c:v>
                </c:pt>
                <c:pt idx="28">
                  <c:v>6.91</c:v>
                </c:pt>
                <c:pt idx="29">
                  <c:v>6.9</c:v>
                </c:pt>
                <c:pt idx="30">
                  <c:v>6.86</c:v>
                </c:pt>
                <c:pt idx="31">
                  <c:v>6.86</c:v>
                </c:pt>
                <c:pt idx="32">
                  <c:v>6.84</c:v>
                </c:pt>
                <c:pt idx="33">
                  <c:v>6.78</c:v>
                </c:pt>
                <c:pt idx="34">
                  <c:v>6.73</c:v>
                </c:pt>
                <c:pt idx="35">
                  <c:v>6.74</c:v>
                </c:pt>
                <c:pt idx="36">
                  <c:v>6.7</c:v>
                </c:pt>
                <c:pt idx="37">
                  <c:v>6.68</c:v>
                </c:pt>
                <c:pt idx="38">
                  <c:v>6.65</c:v>
                </c:pt>
                <c:pt idx="39">
                  <c:v>6.64</c:v>
                </c:pt>
                <c:pt idx="40">
                  <c:v>6.67</c:v>
                </c:pt>
                <c:pt idx="41">
                  <c:v>6.63</c:v>
                </c:pt>
                <c:pt idx="42">
                  <c:v>6.58</c:v>
                </c:pt>
                <c:pt idx="43">
                  <c:v>6.54</c:v>
                </c:pt>
                <c:pt idx="44">
                  <c:v>6.56</c:v>
                </c:pt>
                <c:pt idx="45">
                  <c:v>6.48</c:v>
                </c:pt>
                <c:pt idx="46">
                  <c:v>6.52</c:v>
                </c:pt>
                <c:pt idx="47">
                  <c:v>6.54</c:v>
                </c:pt>
                <c:pt idx="48">
                  <c:v>6.48</c:v>
                </c:pt>
                <c:pt idx="49">
                  <c:v>6.51</c:v>
                </c:pt>
                <c:pt idx="50">
                  <c:v>6.5</c:v>
                </c:pt>
                <c:pt idx="51">
                  <c:v>6.49</c:v>
                </c:pt>
                <c:pt idx="52">
                  <c:v>6.48</c:v>
                </c:pt>
                <c:pt idx="53">
                  <c:v>6.41</c:v>
                </c:pt>
                <c:pt idx="54">
                  <c:v>6.42</c:v>
                </c:pt>
                <c:pt idx="55">
                  <c:v>6.42</c:v>
                </c:pt>
                <c:pt idx="56">
                  <c:v>6.44</c:v>
                </c:pt>
                <c:pt idx="57">
                  <c:v>6.46</c:v>
                </c:pt>
                <c:pt idx="58">
                  <c:v>6.44</c:v>
                </c:pt>
                <c:pt idx="59">
                  <c:v>6.44</c:v>
                </c:pt>
                <c:pt idx="60">
                  <c:v>6.47</c:v>
                </c:pt>
                <c:pt idx="61">
                  <c:v>6.43</c:v>
                </c:pt>
                <c:pt idx="62">
                  <c:v>6.47</c:v>
                </c:pt>
                <c:pt idx="63">
                  <c:v>6.46</c:v>
                </c:pt>
                <c:pt idx="64">
                  <c:v>6.46</c:v>
                </c:pt>
                <c:pt idx="65">
                  <c:v>6.43</c:v>
                </c:pt>
                <c:pt idx="66">
                  <c:v>6.42</c:v>
                </c:pt>
                <c:pt idx="67">
                  <c:v>6.44</c:v>
                </c:pt>
                <c:pt idx="68">
                  <c:v>6.44</c:v>
                </c:pt>
                <c:pt idx="69">
                  <c:v>6.41</c:v>
                </c:pt>
                <c:pt idx="70">
                  <c:v>6.4</c:v>
                </c:pt>
                <c:pt idx="71">
                  <c:v>6.42</c:v>
                </c:pt>
                <c:pt idx="72">
                  <c:v>6.4</c:v>
                </c:pt>
                <c:pt idx="73">
                  <c:v>6.33</c:v>
                </c:pt>
                <c:pt idx="74">
                  <c:v>6.35</c:v>
                </c:pt>
                <c:pt idx="75">
                  <c:v>6.34</c:v>
                </c:pt>
                <c:pt idx="76">
                  <c:v>6.36</c:v>
                </c:pt>
                <c:pt idx="77">
                  <c:v>6.33</c:v>
                </c:pt>
                <c:pt idx="78">
                  <c:v>6.31</c:v>
                </c:pt>
                <c:pt idx="79">
                  <c:v>6.29</c:v>
                </c:pt>
                <c:pt idx="80">
                  <c:v>6.3</c:v>
                </c:pt>
                <c:pt idx="81">
                  <c:v>6.23</c:v>
                </c:pt>
                <c:pt idx="82">
                  <c:v>6.25</c:v>
                </c:pt>
                <c:pt idx="83">
                  <c:v>6.22</c:v>
                </c:pt>
                <c:pt idx="84">
                  <c:v>6.23</c:v>
                </c:pt>
                <c:pt idx="85">
                  <c:v>6.22</c:v>
                </c:pt>
                <c:pt idx="86">
                  <c:v>6.2</c:v>
                </c:pt>
                <c:pt idx="87">
                  <c:v>6.2</c:v>
                </c:pt>
                <c:pt idx="88">
                  <c:v>6.18</c:v>
                </c:pt>
                <c:pt idx="89">
                  <c:v>6.18</c:v>
                </c:pt>
                <c:pt idx="90">
                  <c:v>6.16</c:v>
                </c:pt>
                <c:pt idx="91">
                  <c:v>6.16</c:v>
                </c:pt>
                <c:pt idx="92">
                  <c:v>6.18</c:v>
                </c:pt>
                <c:pt idx="93">
                  <c:v>6.16</c:v>
                </c:pt>
                <c:pt idx="94">
                  <c:v>6.14</c:v>
                </c:pt>
                <c:pt idx="95">
                  <c:v>6.12</c:v>
                </c:pt>
                <c:pt idx="96">
                  <c:v>6.08</c:v>
                </c:pt>
                <c:pt idx="97">
                  <c:v>6.06</c:v>
                </c:pt>
                <c:pt idx="98">
                  <c:v>6.08</c:v>
                </c:pt>
                <c:pt idx="99">
                  <c:v>6.06</c:v>
                </c:pt>
                <c:pt idx="100">
                  <c:v>6.04</c:v>
                </c:pt>
                <c:pt idx="101">
                  <c:v>6.04</c:v>
                </c:pt>
                <c:pt idx="102">
                  <c:v>6.04</c:v>
                </c:pt>
                <c:pt idx="103">
                  <c:v>6.04</c:v>
                </c:pt>
                <c:pt idx="104">
                  <c:v>6.05</c:v>
                </c:pt>
                <c:pt idx="105">
                  <c:v>6.06</c:v>
                </c:pt>
                <c:pt idx="106">
                  <c:v>6.05</c:v>
                </c:pt>
                <c:pt idx="107">
                  <c:v>6.09</c:v>
                </c:pt>
                <c:pt idx="108">
                  <c:v>6.13</c:v>
                </c:pt>
                <c:pt idx="109">
                  <c:v>6.14</c:v>
                </c:pt>
                <c:pt idx="110">
                  <c:v>6.17</c:v>
                </c:pt>
                <c:pt idx="111">
                  <c:v>6.2</c:v>
                </c:pt>
                <c:pt idx="112">
                  <c:v>6.23</c:v>
                </c:pt>
                <c:pt idx="113">
                  <c:v>6.28</c:v>
                </c:pt>
                <c:pt idx="114">
                  <c:v>6.24</c:v>
                </c:pt>
                <c:pt idx="115">
                  <c:v>6.28</c:v>
                </c:pt>
                <c:pt idx="116">
                  <c:v>6.32</c:v>
                </c:pt>
                <c:pt idx="117">
                  <c:v>6.31</c:v>
                </c:pt>
                <c:pt idx="118">
                  <c:v>6.34</c:v>
                </c:pt>
                <c:pt idx="119">
                  <c:v>6.36</c:v>
                </c:pt>
                <c:pt idx="120">
                  <c:v>6.35</c:v>
                </c:pt>
                <c:pt idx="121">
                  <c:v>6.39</c:v>
                </c:pt>
                <c:pt idx="122">
                  <c:v>6.37</c:v>
                </c:pt>
                <c:pt idx="123">
                  <c:v>6.4</c:v>
                </c:pt>
                <c:pt idx="124">
                  <c:v>6.38</c:v>
                </c:pt>
                <c:pt idx="125">
                  <c:v>6.43</c:v>
                </c:pt>
                <c:pt idx="126">
                  <c:v>6.42</c:v>
                </c:pt>
                <c:pt idx="127">
                  <c:v>6.42</c:v>
                </c:pt>
                <c:pt idx="128">
                  <c:v>6.45</c:v>
                </c:pt>
                <c:pt idx="129">
                  <c:v>6.47</c:v>
                </c:pt>
                <c:pt idx="130">
                  <c:v>6.48</c:v>
                </c:pt>
                <c:pt idx="131">
                  <c:v>6.46</c:v>
                </c:pt>
                <c:pt idx="132">
                  <c:v>6.41</c:v>
                </c:pt>
                <c:pt idx="133">
                  <c:v>6.44</c:v>
                </c:pt>
                <c:pt idx="134">
                  <c:v>6.43</c:v>
                </c:pt>
                <c:pt idx="135">
                  <c:v>6.44</c:v>
                </c:pt>
                <c:pt idx="136">
                  <c:v>6.44</c:v>
                </c:pt>
                <c:pt idx="137">
                  <c:v>6.46</c:v>
                </c:pt>
                <c:pt idx="138">
                  <c:v>6.4</c:v>
                </c:pt>
                <c:pt idx="139">
                  <c:v>6.44</c:v>
                </c:pt>
                <c:pt idx="140">
                  <c:v>6.42</c:v>
                </c:pt>
                <c:pt idx="141">
                  <c:v>6.4</c:v>
                </c:pt>
                <c:pt idx="142">
                  <c:v>6.36</c:v>
                </c:pt>
                <c:pt idx="143">
                  <c:v>6.4</c:v>
                </c:pt>
                <c:pt idx="144">
                  <c:v>6.4</c:v>
                </c:pt>
                <c:pt idx="145">
                  <c:v>6.4</c:v>
                </c:pt>
                <c:pt idx="146">
                  <c:v>6.36</c:v>
                </c:pt>
                <c:pt idx="147">
                  <c:v>6.38</c:v>
                </c:pt>
                <c:pt idx="148">
                  <c:v>6.38</c:v>
                </c:pt>
                <c:pt idx="149">
                  <c:v>6.42</c:v>
                </c:pt>
                <c:pt idx="150">
                  <c:v>6.39</c:v>
                </c:pt>
                <c:pt idx="151">
                  <c:v>6.38</c:v>
                </c:pt>
                <c:pt idx="152">
                  <c:v>6.38</c:v>
                </c:pt>
                <c:pt idx="153">
                  <c:v>6.36</c:v>
                </c:pt>
                <c:pt idx="154">
                  <c:v>6.32</c:v>
                </c:pt>
                <c:pt idx="155">
                  <c:v>6.36</c:v>
                </c:pt>
                <c:pt idx="156">
                  <c:v>6.32</c:v>
                </c:pt>
                <c:pt idx="157">
                  <c:v>6.31</c:v>
                </c:pt>
                <c:pt idx="158">
                  <c:v>6.31</c:v>
                </c:pt>
                <c:pt idx="159">
                  <c:v>6.27</c:v>
                </c:pt>
                <c:pt idx="160">
                  <c:v>6.25</c:v>
                </c:pt>
                <c:pt idx="161">
                  <c:v>6.23</c:v>
                </c:pt>
                <c:pt idx="162">
                  <c:v>6.24</c:v>
                </c:pt>
                <c:pt idx="163">
                  <c:v>6.26</c:v>
                </c:pt>
                <c:pt idx="164">
                  <c:v>6.3</c:v>
                </c:pt>
                <c:pt idx="165">
                  <c:v>6.4</c:v>
                </c:pt>
                <c:pt idx="166">
                  <c:v>6.5</c:v>
                </c:pt>
                <c:pt idx="167">
                  <c:v>6.51</c:v>
                </c:pt>
                <c:pt idx="168">
                  <c:v>6.62</c:v>
                </c:pt>
                <c:pt idx="169">
                  <c:v>6.74</c:v>
                </c:pt>
                <c:pt idx="170">
                  <c:v>6.8</c:v>
                </c:pt>
                <c:pt idx="171">
                  <c:v>6.84</c:v>
                </c:pt>
                <c:pt idx="172">
                  <c:v>6.85</c:v>
                </c:pt>
                <c:pt idx="173">
                  <c:v>6.84</c:v>
                </c:pt>
                <c:pt idx="174">
                  <c:v>6.87</c:v>
                </c:pt>
                <c:pt idx="175">
                  <c:v>6.83</c:v>
                </c:pt>
                <c:pt idx="176">
                  <c:v>6.78</c:v>
                </c:pt>
              </c:numCache>
            </c:numRef>
          </c:xVal>
          <c:yVal>
            <c:numRef>
              <c:f>Data!$G$3:$G$186</c:f>
              <c:numCache>
                <c:formatCode>General</c:formatCode>
                <c:ptCount val="184"/>
                <c:pt idx="0">
                  <c:v>865.78</c:v>
                </c:pt>
                <c:pt idx="1">
                  <c:v>865.82</c:v>
                </c:pt>
                <c:pt idx="2">
                  <c:v>865.78</c:v>
                </c:pt>
                <c:pt idx="3">
                  <c:v>865.7</c:v>
                </c:pt>
                <c:pt idx="4">
                  <c:v>865.77</c:v>
                </c:pt>
                <c:pt idx="5">
                  <c:v>865.72</c:v>
                </c:pt>
                <c:pt idx="6">
                  <c:v>865.72</c:v>
                </c:pt>
                <c:pt idx="7">
                  <c:v>865.72</c:v>
                </c:pt>
                <c:pt idx="8">
                  <c:v>865.66</c:v>
                </c:pt>
                <c:pt idx="9">
                  <c:v>865.6</c:v>
                </c:pt>
                <c:pt idx="10">
                  <c:v>865.55</c:v>
                </c:pt>
                <c:pt idx="11">
                  <c:v>865.47</c:v>
                </c:pt>
                <c:pt idx="12">
                  <c:v>865.38</c:v>
                </c:pt>
                <c:pt idx="13">
                  <c:v>865.35</c:v>
                </c:pt>
                <c:pt idx="14">
                  <c:v>865.35</c:v>
                </c:pt>
                <c:pt idx="15">
                  <c:v>865.15</c:v>
                </c:pt>
                <c:pt idx="16">
                  <c:v>865.15</c:v>
                </c:pt>
                <c:pt idx="17">
                  <c:v>865.11</c:v>
                </c:pt>
                <c:pt idx="18">
                  <c:v>865.12</c:v>
                </c:pt>
                <c:pt idx="19">
                  <c:v>864.95</c:v>
                </c:pt>
                <c:pt idx="20">
                  <c:v>864.92</c:v>
                </c:pt>
                <c:pt idx="21">
                  <c:v>864.84</c:v>
                </c:pt>
                <c:pt idx="22">
                  <c:v>864.75</c:v>
                </c:pt>
                <c:pt idx="23">
                  <c:v>864.71</c:v>
                </c:pt>
                <c:pt idx="24">
                  <c:v>864.7</c:v>
                </c:pt>
                <c:pt idx="25">
                  <c:v>864.61</c:v>
                </c:pt>
                <c:pt idx="26">
                  <c:v>864.51</c:v>
                </c:pt>
                <c:pt idx="27">
                  <c:v>864.55</c:v>
                </c:pt>
                <c:pt idx="28">
                  <c:v>864.49</c:v>
                </c:pt>
                <c:pt idx="29">
                  <c:v>864.49</c:v>
                </c:pt>
                <c:pt idx="30">
                  <c:v>864.48</c:v>
                </c:pt>
                <c:pt idx="31">
                  <c:v>864.43</c:v>
                </c:pt>
                <c:pt idx="32">
                  <c:v>864.42</c:v>
                </c:pt>
                <c:pt idx="33">
                  <c:v>864.41</c:v>
                </c:pt>
                <c:pt idx="34">
                  <c:v>864.38</c:v>
                </c:pt>
                <c:pt idx="35">
                  <c:v>864.4</c:v>
                </c:pt>
                <c:pt idx="36">
                  <c:v>864.51</c:v>
                </c:pt>
                <c:pt idx="37">
                  <c:v>864.53</c:v>
                </c:pt>
                <c:pt idx="38">
                  <c:v>864.68</c:v>
                </c:pt>
                <c:pt idx="39">
                  <c:v>864.69</c:v>
                </c:pt>
                <c:pt idx="40">
                  <c:v>864.61</c:v>
                </c:pt>
                <c:pt idx="41">
                  <c:v>864.64</c:v>
                </c:pt>
                <c:pt idx="42">
                  <c:v>864.67</c:v>
                </c:pt>
                <c:pt idx="43">
                  <c:v>864.45</c:v>
                </c:pt>
                <c:pt idx="44">
                  <c:v>864.31</c:v>
                </c:pt>
                <c:pt idx="45">
                  <c:v>864.07</c:v>
                </c:pt>
                <c:pt idx="46">
                  <c:v>864.06</c:v>
                </c:pt>
                <c:pt idx="47">
                  <c:v>863.97</c:v>
                </c:pt>
                <c:pt idx="48">
                  <c:v>863.98</c:v>
                </c:pt>
                <c:pt idx="49">
                  <c:v>864.05</c:v>
                </c:pt>
                <c:pt idx="50">
                  <c:v>864.13</c:v>
                </c:pt>
                <c:pt idx="51">
                  <c:v>863.96</c:v>
                </c:pt>
                <c:pt idx="52">
                  <c:v>864.08</c:v>
                </c:pt>
                <c:pt idx="53">
                  <c:v>863.97</c:v>
                </c:pt>
                <c:pt idx="54">
                  <c:v>863.8</c:v>
                </c:pt>
                <c:pt idx="55">
                  <c:v>863.67</c:v>
                </c:pt>
                <c:pt idx="56">
                  <c:v>863.84</c:v>
                </c:pt>
                <c:pt idx="57">
                  <c:v>863.83</c:v>
                </c:pt>
                <c:pt idx="58">
                  <c:v>863.83</c:v>
                </c:pt>
                <c:pt idx="59">
                  <c:v>863.71</c:v>
                </c:pt>
                <c:pt idx="60">
                  <c:v>863.72</c:v>
                </c:pt>
                <c:pt idx="61">
                  <c:v>863.57</c:v>
                </c:pt>
                <c:pt idx="62">
                  <c:v>863.37</c:v>
                </c:pt>
                <c:pt idx="63">
                  <c:v>863.21</c:v>
                </c:pt>
                <c:pt idx="64">
                  <c:v>863.3</c:v>
                </c:pt>
                <c:pt idx="65">
                  <c:v>863.17</c:v>
                </c:pt>
                <c:pt idx="66">
                  <c:v>863.17</c:v>
                </c:pt>
                <c:pt idx="67">
                  <c:v>863.08</c:v>
                </c:pt>
                <c:pt idx="68">
                  <c:v>863.08</c:v>
                </c:pt>
                <c:pt idx="69">
                  <c:v>862.88</c:v>
                </c:pt>
                <c:pt idx="70">
                  <c:v>862.69</c:v>
                </c:pt>
                <c:pt idx="71">
                  <c:v>862.74</c:v>
                </c:pt>
                <c:pt idx="72">
                  <c:v>862.71</c:v>
                </c:pt>
                <c:pt idx="73">
                  <c:v>862.58</c:v>
                </c:pt>
                <c:pt idx="74">
                  <c:v>862.45</c:v>
                </c:pt>
                <c:pt idx="75">
                  <c:v>862.38</c:v>
                </c:pt>
                <c:pt idx="76">
                  <c:v>862.34</c:v>
                </c:pt>
                <c:pt idx="77">
                  <c:v>862.29</c:v>
                </c:pt>
                <c:pt idx="78">
                  <c:v>862.22</c:v>
                </c:pt>
                <c:pt idx="79">
                  <c:v>862.16</c:v>
                </c:pt>
                <c:pt idx="80">
                  <c:v>862.2</c:v>
                </c:pt>
                <c:pt idx="81">
                  <c:v>862.05</c:v>
                </c:pt>
                <c:pt idx="82">
                  <c:v>861.88</c:v>
                </c:pt>
                <c:pt idx="83">
                  <c:v>861.84</c:v>
                </c:pt>
                <c:pt idx="84">
                  <c:v>861.61</c:v>
                </c:pt>
                <c:pt idx="85">
                  <c:v>861.53</c:v>
                </c:pt>
                <c:pt idx="86">
                  <c:v>861.3</c:v>
                </c:pt>
                <c:pt idx="87">
                  <c:v>861.1</c:v>
                </c:pt>
                <c:pt idx="88">
                  <c:v>860.97</c:v>
                </c:pt>
                <c:pt idx="89">
                  <c:v>860.82</c:v>
                </c:pt>
                <c:pt idx="90">
                  <c:v>860.64</c:v>
                </c:pt>
                <c:pt idx="91">
                  <c:v>860.35</c:v>
                </c:pt>
                <c:pt idx="92">
                  <c:v>860.32</c:v>
                </c:pt>
                <c:pt idx="93">
                  <c:v>860.11</c:v>
                </c:pt>
                <c:pt idx="94">
                  <c:v>859.96</c:v>
                </c:pt>
                <c:pt idx="95">
                  <c:v>859.87</c:v>
                </c:pt>
                <c:pt idx="96">
                  <c:v>859.69</c:v>
                </c:pt>
                <c:pt idx="97">
                  <c:v>859.54</c:v>
                </c:pt>
                <c:pt idx="98">
                  <c:v>859.45</c:v>
                </c:pt>
                <c:pt idx="99">
                  <c:v>859.09</c:v>
                </c:pt>
                <c:pt idx="100">
                  <c:v>859.21</c:v>
                </c:pt>
                <c:pt idx="101">
                  <c:v>858.95</c:v>
                </c:pt>
                <c:pt idx="102">
                  <c:v>858.87</c:v>
                </c:pt>
                <c:pt idx="103">
                  <c:v>858.94</c:v>
                </c:pt>
                <c:pt idx="104">
                  <c:v>858.91</c:v>
                </c:pt>
                <c:pt idx="105">
                  <c:v>858.78</c:v>
                </c:pt>
                <c:pt idx="106">
                  <c:v>858.87</c:v>
                </c:pt>
                <c:pt idx="107">
                  <c:v>858.84</c:v>
                </c:pt>
                <c:pt idx="108">
                  <c:v>858.81</c:v>
                </c:pt>
                <c:pt idx="109">
                  <c:v>858.86</c:v>
                </c:pt>
                <c:pt idx="110">
                  <c:v>858.86</c:v>
                </c:pt>
                <c:pt idx="111">
                  <c:v>858.73</c:v>
                </c:pt>
                <c:pt idx="112">
                  <c:v>858.73</c:v>
                </c:pt>
                <c:pt idx="113">
                  <c:v>858.49</c:v>
                </c:pt>
                <c:pt idx="114">
                  <c:v>858.34</c:v>
                </c:pt>
                <c:pt idx="115">
                  <c:v>858.34</c:v>
                </c:pt>
                <c:pt idx="116">
                  <c:v>858.07</c:v>
                </c:pt>
                <c:pt idx="117">
                  <c:v>858.01</c:v>
                </c:pt>
                <c:pt idx="118">
                  <c:v>857.82</c:v>
                </c:pt>
                <c:pt idx="119">
                  <c:v>857.7</c:v>
                </c:pt>
                <c:pt idx="120">
                  <c:v>857.5</c:v>
                </c:pt>
                <c:pt idx="121">
                  <c:v>857.49</c:v>
                </c:pt>
                <c:pt idx="122">
                  <c:v>857.34</c:v>
                </c:pt>
                <c:pt idx="123">
                  <c:v>857.22</c:v>
                </c:pt>
                <c:pt idx="124">
                  <c:v>857.19</c:v>
                </c:pt>
                <c:pt idx="125">
                  <c:v>857.1</c:v>
                </c:pt>
                <c:pt idx="126">
                  <c:v>857.03</c:v>
                </c:pt>
                <c:pt idx="127">
                  <c:v>857.04</c:v>
                </c:pt>
                <c:pt idx="128">
                  <c:v>856.93</c:v>
                </c:pt>
                <c:pt idx="129">
                  <c:v>856.99</c:v>
                </c:pt>
                <c:pt idx="130">
                  <c:v>856.99</c:v>
                </c:pt>
                <c:pt idx="131">
                  <c:v>857.02</c:v>
                </c:pt>
                <c:pt idx="132">
                  <c:v>857.05</c:v>
                </c:pt>
                <c:pt idx="133">
                  <c:v>857.22</c:v>
                </c:pt>
                <c:pt idx="134">
                  <c:v>857.37</c:v>
                </c:pt>
                <c:pt idx="135">
                  <c:v>857.54</c:v>
                </c:pt>
                <c:pt idx="136">
                  <c:v>857.64</c:v>
                </c:pt>
                <c:pt idx="137">
                  <c:v>857.97</c:v>
                </c:pt>
                <c:pt idx="138">
                  <c:v>858.15</c:v>
                </c:pt>
                <c:pt idx="139">
                  <c:v>858.46</c:v>
                </c:pt>
                <c:pt idx="140">
                  <c:v>858.76</c:v>
                </c:pt>
                <c:pt idx="141">
                  <c:v>859.06</c:v>
                </c:pt>
                <c:pt idx="142">
                  <c:v>859.38</c:v>
                </c:pt>
                <c:pt idx="143">
                  <c:v>859.54</c:v>
                </c:pt>
                <c:pt idx="144">
                  <c:v>860.06</c:v>
                </c:pt>
                <c:pt idx="145">
                  <c:v>860.38</c:v>
                </c:pt>
                <c:pt idx="146">
                  <c:v>860.8</c:v>
                </c:pt>
                <c:pt idx="147">
                  <c:v>861.32</c:v>
                </c:pt>
                <c:pt idx="148">
                  <c:v>861.67</c:v>
                </c:pt>
                <c:pt idx="149">
                  <c:v>862.06</c:v>
                </c:pt>
                <c:pt idx="150">
                  <c:v>862.32</c:v>
                </c:pt>
                <c:pt idx="151">
                  <c:v>862.12</c:v>
                </c:pt>
                <c:pt idx="152">
                  <c:v>862.24</c:v>
                </c:pt>
                <c:pt idx="153">
                  <c:v>862.43</c:v>
                </c:pt>
                <c:pt idx="154">
                  <c:v>862.62</c:v>
                </c:pt>
                <c:pt idx="155">
                  <c:v>862.91</c:v>
                </c:pt>
                <c:pt idx="156">
                  <c:v>863.33</c:v>
                </c:pt>
                <c:pt idx="157">
                  <c:v>863.79</c:v>
                </c:pt>
                <c:pt idx="158">
                  <c:v>864.26</c:v>
                </c:pt>
                <c:pt idx="159">
                  <c:v>864.8</c:v>
                </c:pt>
                <c:pt idx="160">
                  <c:v>865.31</c:v>
                </c:pt>
                <c:pt idx="161">
                  <c:v>865.56</c:v>
                </c:pt>
                <c:pt idx="162">
                  <c:v>865.63</c:v>
                </c:pt>
                <c:pt idx="163">
                  <c:v>865.78</c:v>
                </c:pt>
                <c:pt idx="164">
                  <c:v>865.49</c:v>
                </c:pt>
                <c:pt idx="165">
                  <c:v>865.6</c:v>
                </c:pt>
                <c:pt idx="166">
                  <c:v>865.56</c:v>
                </c:pt>
                <c:pt idx="167">
                  <c:v>865.63</c:v>
                </c:pt>
                <c:pt idx="168">
                  <c:v>865.65</c:v>
                </c:pt>
                <c:pt idx="169">
                  <c:v>865.65</c:v>
                </c:pt>
                <c:pt idx="170">
                  <c:v>865.72</c:v>
                </c:pt>
                <c:pt idx="171">
                  <c:v>865.65</c:v>
                </c:pt>
                <c:pt idx="172">
                  <c:v>865.69</c:v>
                </c:pt>
                <c:pt idx="173">
                  <c:v>865.65</c:v>
                </c:pt>
                <c:pt idx="174">
                  <c:v>865.7</c:v>
                </c:pt>
                <c:pt idx="175">
                  <c:v>865.73</c:v>
                </c:pt>
                <c:pt idx="176">
                  <c:v>865.7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5206432"/>
        <c:axId val="315207608"/>
      </c:scatterChart>
      <c:valAx>
        <c:axId val="315206432"/>
        <c:scaling>
          <c:orientation val="minMax"/>
          <c:min val="5.5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Temperature [C]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5207608"/>
        <c:crossesAt val="856"/>
        <c:crossBetween val="midCat"/>
      </c:valAx>
      <c:valAx>
        <c:axId val="315207608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Pressure [mbar]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5206432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Temp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Data!$C$3:$C$186</c:f>
              <c:numCache>
                <c:formatCode>m/d/yyyy\ h:mm</c:formatCode>
                <c:ptCount val="184"/>
                <c:pt idx="0">
                  <c:v>42430.674490740741</c:v>
                </c:pt>
                <c:pt idx="1">
                  <c:v>42430.67454861111</c:v>
                </c:pt>
                <c:pt idx="2">
                  <c:v>42430.674618055556</c:v>
                </c:pt>
                <c:pt idx="3">
                  <c:v>42430.674675925926</c:v>
                </c:pt>
                <c:pt idx="4">
                  <c:v>42430.674733796295</c:v>
                </c:pt>
                <c:pt idx="5">
                  <c:v>42430.674803240741</c:v>
                </c:pt>
                <c:pt idx="6">
                  <c:v>42430.674861111111</c:v>
                </c:pt>
                <c:pt idx="7">
                  <c:v>42430.67491898148</c:v>
                </c:pt>
                <c:pt idx="8">
                  <c:v>42430.674988425926</c:v>
                </c:pt>
                <c:pt idx="9">
                  <c:v>42430.675046296295</c:v>
                </c:pt>
                <c:pt idx="10">
                  <c:v>42430.675104166665</c:v>
                </c:pt>
                <c:pt idx="11">
                  <c:v>42430.675162037034</c:v>
                </c:pt>
                <c:pt idx="12">
                  <c:v>42430.67523148148</c:v>
                </c:pt>
                <c:pt idx="13">
                  <c:v>42430.67528935185</c:v>
                </c:pt>
                <c:pt idx="14">
                  <c:v>42430.675347222219</c:v>
                </c:pt>
                <c:pt idx="15">
                  <c:v>42430.675416666665</c:v>
                </c:pt>
                <c:pt idx="16">
                  <c:v>42430.675474537034</c:v>
                </c:pt>
                <c:pt idx="17">
                  <c:v>42430.675532407404</c:v>
                </c:pt>
                <c:pt idx="18">
                  <c:v>42430.67560185185</c:v>
                </c:pt>
                <c:pt idx="19">
                  <c:v>42430.675659722219</c:v>
                </c:pt>
                <c:pt idx="20">
                  <c:v>42430.675717592596</c:v>
                </c:pt>
                <c:pt idx="21">
                  <c:v>42430.675775462965</c:v>
                </c:pt>
                <c:pt idx="22">
                  <c:v>42430.675844907404</c:v>
                </c:pt>
                <c:pt idx="23">
                  <c:v>42430.675902777781</c:v>
                </c:pt>
                <c:pt idx="24">
                  <c:v>42430.67596064815</c:v>
                </c:pt>
                <c:pt idx="25">
                  <c:v>42430.676030092596</c:v>
                </c:pt>
                <c:pt idx="26">
                  <c:v>42430.676087962966</c:v>
                </c:pt>
                <c:pt idx="27">
                  <c:v>42430.676145833335</c:v>
                </c:pt>
                <c:pt idx="28">
                  <c:v>42430.676215277781</c:v>
                </c:pt>
                <c:pt idx="29">
                  <c:v>42430.67627314815</c:v>
                </c:pt>
                <c:pt idx="30">
                  <c:v>42430.67633101852</c:v>
                </c:pt>
                <c:pt idx="31">
                  <c:v>42430.676388888889</c:v>
                </c:pt>
                <c:pt idx="32">
                  <c:v>42430.676458333335</c:v>
                </c:pt>
                <c:pt idx="33">
                  <c:v>42430.676516203705</c:v>
                </c:pt>
                <c:pt idx="34">
                  <c:v>42430.676574074074</c:v>
                </c:pt>
                <c:pt idx="35">
                  <c:v>42430.67664351852</c:v>
                </c:pt>
                <c:pt idx="36">
                  <c:v>42430.676701388889</c:v>
                </c:pt>
                <c:pt idx="37">
                  <c:v>42430.676759259259</c:v>
                </c:pt>
                <c:pt idx="38">
                  <c:v>42430.676817129628</c:v>
                </c:pt>
                <c:pt idx="39">
                  <c:v>42430.676886574074</c:v>
                </c:pt>
                <c:pt idx="40">
                  <c:v>42430.676944444444</c:v>
                </c:pt>
                <c:pt idx="41">
                  <c:v>42430.677002314813</c:v>
                </c:pt>
                <c:pt idx="42">
                  <c:v>42430.677071759259</c:v>
                </c:pt>
                <c:pt idx="43">
                  <c:v>42430.677129629628</c:v>
                </c:pt>
                <c:pt idx="44">
                  <c:v>42430.677187499998</c:v>
                </c:pt>
                <c:pt idx="45">
                  <c:v>42430.677256944444</c:v>
                </c:pt>
                <c:pt idx="46">
                  <c:v>42430.677314814813</c:v>
                </c:pt>
                <c:pt idx="47">
                  <c:v>42430.677372685182</c:v>
                </c:pt>
                <c:pt idx="48">
                  <c:v>42430.677442129629</c:v>
                </c:pt>
                <c:pt idx="49">
                  <c:v>42430.677499999998</c:v>
                </c:pt>
                <c:pt idx="50">
                  <c:v>42430.677557870367</c:v>
                </c:pt>
                <c:pt idx="51">
                  <c:v>42430.677615740744</c:v>
                </c:pt>
                <c:pt idx="52">
                  <c:v>42430.677685185183</c:v>
                </c:pt>
                <c:pt idx="53">
                  <c:v>42430.677743055552</c:v>
                </c:pt>
                <c:pt idx="54">
                  <c:v>42430.677800925929</c:v>
                </c:pt>
                <c:pt idx="55">
                  <c:v>42430.677870370368</c:v>
                </c:pt>
                <c:pt idx="56">
                  <c:v>42430.677928240744</c:v>
                </c:pt>
                <c:pt idx="57">
                  <c:v>42430.677986111114</c:v>
                </c:pt>
                <c:pt idx="58">
                  <c:v>42430.678055555552</c:v>
                </c:pt>
                <c:pt idx="59">
                  <c:v>42430.678113425929</c:v>
                </c:pt>
                <c:pt idx="60">
                  <c:v>42430.678171296298</c:v>
                </c:pt>
                <c:pt idx="61">
                  <c:v>42430.678229166668</c:v>
                </c:pt>
                <c:pt idx="62">
                  <c:v>42430.678298611114</c:v>
                </c:pt>
                <c:pt idx="63">
                  <c:v>42430.678356481483</c:v>
                </c:pt>
                <c:pt idx="64">
                  <c:v>42430.678414351853</c:v>
                </c:pt>
                <c:pt idx="65">
                  <c:v>42430.678483796299</c:v>
                </c:pt>
                <c:pt idx="66">
                  <c:v>42430.678541666668</c:v>
                </c:pt>
                <c:pt idx="67">
                  <c:v>42430.678599537037</c:v>
                </c:pt>
                <c:pt idx="68">
                  <c:v>42430.678657407407</c:v>
                </c:pt>
                <c:pt idx="69">
                  <c:v>42430.678726851853</c:v>
                </c:pt>
                <c:pt idx="70">
                  <c:v>42430.678784722222</c:v>
                </c:pt>
                <c:pt idx="71">
                  <c:v>42430.678842592592</c:v>
                </c:pt>
                <c:pt idx="72">
                  <c:v>42430.678912037038</c:v>
                </c:pt>
                <c:pt idx="73">
                  <c:v>42430.678969907407</c:v>
                </c:pt>
                <c:pt idx="74">
                  <c:v>42430.679027777776</c:v>
                </c:pt>
                <c:pt idx="75">
                  <c:v>42430.679085648146</c:v>
                </c:pt>
                <c:pt idx="76">
                  <c:v>42430.679155092592</c:v>
                </c:pt>
                <c:pt idx="77">
                  <c:v>42430.679212962961</c:v>
                </c:pt>
                <c:pt idx="78">
                  <c:v>42430.679270833331</c:v>
                </c:pt>
                <c:pt idx="79">
                  <c:v>42430.679340277777</c:v>
                </c:pt>
                <c:pt idx="80">
                  <c:v>42430.679398148146</c:v>
                </c:pt>
                <c:pt idx="81">
                  <c:v>42430.679456018515</c:v>
                </c:pt>
                <c:pt idx="82">
                  <c:v>42430.679525462961</c:v>
                </c:pt>
                <c:pt idx="83">
                  <c:v>42430.679583333331</c:v>
                </c:pt>
                <c:pt idx="84">
                  <c:v>42430.6796412037</c:v>
                </c:pt>
                <c:pt idx="85">
                  <c:v>42430.679699074077</c:v>
                </c:pt>
                <c:pt idx="86">
                  <c:v>42430.679768518516</c:v>
                </c:pt>
                <c:pt idx="87">
                  <c:v>42430.679826388892</c:v>
                </c:pt>
                <c:pt idx="88">
                  <c:v>42430.679884259262</c:v>
                </c:pt>
                <c:pt idx="89">
                  <c:v>42430.6799537037</c:v>
                </c:pt>
                <c:pt idx="90">
                  <c:v>42430.680011574077</c:v>
                </c:pt>
                <c:pt idx="91">
                  <c:v>42430.680069444446</c:v>
                </c:pt>
                <c:pt idx="92">
                  <c:v>42430.680138888885</c:v>
                </c:pt>
                <c:pt idx="93">
                  <c:v>42430.680196759262</c:v>
                </c:pt>
                <c:pt idx="94">
                  <c:v>42430.680254629631</c:v>
                </c:pt>
                <c:pt idx="95">
                  <c:v>42430.680312500001</c:v>
                </c:pt>
                <c:pt idx="96">
                  <c:v>42430.680381944447</c:v>
                </c:pt>
                <c:pt idx="97">
                  <c:v>42430.680439814816</c:v>
                </c:pt>
                <c:pt idx="98">
                  <c:v>42430.680497685185</c:v>
                </c:pt>
                <c:pt idx="99">
                  <c:v>42430.680567129632</c:v>
                </c:pt>
                <c:pt idx="100">
                  <c:v>42430.680625000001</c:v>
                </c:pt>
                <c:pt idx="101">
                  <c:v>42430.68068287037</c:v>
                </c:pt>
                <c:pt idx="102">
                  <c:v>42430.68074074074</c:v>
                </c:pt>
                <c:pt idx="103">
                  <c:v>42430.680810185186</c:v>
                </c:pt>
                <c:pt idx="104">
                  <c:v>42430.680868055555</c:v>
                </c:pt>
                <c:pt idx="105">
                  <c:v>42430.680925925924</c:v>
                </c:pt>
                <c:pt idx="106">
                  <c:v>42430.680995370371</c:v>
                </c:pt>
                <c:pt idx="107">
                  <c:v>42430.68105324074</c:v>
                </c:pt>
                <c:pt idx="108">
                  <c:v>42430.681111111109</c:v>
                </c:pt>
                <c:pt idx="109">
                  <c:v>42430.681180555555</c:v>
                </c:pt>
                <c:pt idx="110">
                  <c:v>42430.681238425925</c:v>
                </c:pt>
                <c:pt idx="111">
                  <c:v>42430.681296296294</c:v>
                </c:pt>
                <c:pt idx="112">
                  <c:v>42430.681354166663</c:v>
                </c:pt>
                <c:pt idx="113">
                  <c:v>42430.681423611109</c:v>
                </c:pt>
                <c:pt idx="114">
                  <c:v>42430.681481481479</c:v>
                </c:pt>
                <c:pt idx="115">
                  <c:v>42430.681539351855</c:v>
                </c:pt>
                <c:pt idx="116">
                  <c:v>42430.681608796294</c:v>
                </c:pt>
                <c:pt idx="117">
                  <c:v>42430.681666666664</c:v>
                </c:pt>
                <c:pt idx="118">
                  <c:v>42430.68172453704</c:v>
                </c:pt>
                <c:pt idx="119">
                  <c:v>42430.681793981479</c:v>
                </c:pt>
                <c:pt idx="120">
                  <c:v>42430.681851851848</c:v>
                </c:pt>
                <c:pt idx="121">
                  <c:v>42430.681909722225</c:v>
                </c:pt>
                <c:pt idx="122">
                  <c:v>42430.681967592594</c:v>
                </c:pt>
                <c:pt idx="123">
                  <c:v>42430.682037037041</c:v>
                </c:pt>
                <c:pt idx="124">
                  <c:v>42430.68209490741</c:v>
                </c:pt>
                <c:pt idx="125">
                  <c:v>42430.682152777779</c:v>
                </c:pt>
                <c:pt idx="126">
                  <c:v>42430.682222222225</c:v>
                </c:pt>
                <c:pt idx="127">
                  <c:v>42430.682280092595</c:v>
                </c:pt>
                <c:pt idx="128">
                  <c:v>42430.682337962964</c:v>
                </c:pt>
                <c:pt idx="129">
                  <c:v>42430.68240740741</c:v>
                </c:pt>
                <c:pt idx="130">
                  <c:v>42430.68246527778</c:v>
                </c:pt>
                <c:pt idx="131">
                  <c:v>42430.682523148149</c:v>
                </c:pt>
                <c:pt idx="132">
                  <c:v>42430.682581018518</c:v>
                </c:pt>
                <c:pt idx="133">
                  <c:v>42430.682650462964</c:v>
                </c:pt>
                <c:pt idx="134">
                  <c:v>42430.682708333334</c:v>
                </c:pt>
                <c:pt idx="135">
                  <c:v>42430.682766203703</c:v>
                </c:pt>
                <c:pt idx="136">
                  <c:v>42430.682835648149</c:v>
                </c:pt>
                <c:pt idx="137">
                  <c:v>42430.682893518519</c:v>
                </c:pt>
                <c:pt idx="138">
                  <c:v>42430.682951388888</c:v>
                </c:pt>
                <c:pt idx="139">
                  <c:v>42430.683020833334</c:v>
                </c:pt>
                <c:pt idx="140">
                  <c:v>42430.683078703703</c:v>
                </c:pt>
                <c:pt idx="141">
                  <c:v>42430.683136574073</c:v>
                </c:pt>
                <c:pt idx="142">
                  <c:v>42430.683194444442</c:v>
                </c:pt>
                <c:pt idx="143">
                  <c:v>42430.683263888888</c:v>
                </c:pt>
                <c:pt idx="144">
                  <c:v>42430.683321759258</c:v>
                </c:pt>
                <c:pt idx="145">
                  <c:v>42430.683379629627</c:v>
                </c:pt>
                <c:pt idx="146">
                  <c:v>42430.683449074073</c:v>
                </c:pt>
                <c:pt idx="147">
                  <c:v>42430.683506944442</c:v>
                </c:pt>
                <c:pt idx="148">
                  <c:v>42430.683564814812</c:v>
                </c:pt>
                <c:pt idx="149">
                  <c:v>42430.683622685188</c:v>
                </c:pt>
                <c:pt idx="150">
                  <c:v>42430.683692129627</c:v>
                </c:pt>
                <c:pt idx="151">
                  <c:v>42430.683749999997</c:v>
                </c:pt>
                <c:pt idx="152">
                  <c:v>42430.683807870373</c:v>
                </c:pt>
                <c:pt idx="153">
                  <c:v>42430.683877314812</c:v>
                </c:pt>
                <c:pt idx="154">
                  <c:v>42430.683935185189</c:v>
                </c:pt>
                <c:pt idx="155">
                  <c:v>42430.683993055558</c:v>
                </c:pt>
                <c:pt idx="156">
                  <c:v>42430.684062499997</c:v>
                </c:pt>
                <c:pt idx="157">
                  <c:v>42430.684120370373</c:v>
                </c:pt>
                <c:pt idx="158">
                  <c:v>42430.684178240743</c:v>
                </c:pt>
                <c:pt idx="159">
                  <c:v>42430.684236111112</c:v>
                </c:pt>
                <c:pt idx="160">
                  <c:v>42430.684305555558</c:v>
                </c:pt>
                <c:pt idx="161">
                  <c:v>42430.684363425928</c:v>
                </c:pt>
                <c:pt idx="162">
                  <c:v>42430.684421296297</c:v>
                </c:pt>
                <c:pt idx="163">
                  <c:v>42430.684490740743</c:v>
                </c:pt>
                <c:pt idx="164">
                  <c:v>42430.684548611112</c:v>
                </c:pt>
                <c:pt idx="165">
                  <c:v>42430.684606481482</c:v>
                </c:pt>
                <c:pt idx="166">
                  <c:v>42430.684664351851</c:v>
                </c:pt>
                <c:pt idx="167">
                  <c:v>42430.684733796297</c:v>
                </c:pt>
                <c:pt idx="168">
                  <c:v>42430.684791666667</c:v>
                </c:pt>
                <c:pt idx="169">
                  <c:v>42430.684849537036</c:v>
                </c:pt>
                <c:pt idx="170">
                  <c:v>42430.684918981482</c:v>
                </c:pt>
                <c:pt idx="171">
                  <c:v>42430.684976851851</c:v>
                </c:pt>
                <c:pt idx="172">
                  <c:v>42430.685034722221</c:v>
                </c:pt>
                <c:pt idx="173">
                  <c:v>42430.685104166667</c:v>
                </c:pt>
                <c:pt idx="174">
                  <c:v>42430.685162037036</c:v>
                </c:pt>
                <c:pt idx="175">
                  <c:v>42430.685219907406</c:v>
                </c:pt>
                <c:pt idx="176">
                  <c:v>42430.685277777775</c:v>
                </c:pt>
              </c:numCache>
            </c:numRef>
          </c:xVal>
          <c:yVal>
            <c:numRef>
              <c:f>Data!$D$3:$D$186</c:f>
              <c:numCache>
                <c:formatCode>General</c:formatCode>
                <c:ptCount val="184"/>
                <c:pt idx="0">
                  <c:v>9.98</c:v>
                </c:pt>
                <c:pt idx="1">
                  <c:v>9.76</c:v>
                </c:pt>
                <c:pt idx="2">
                  <c:v>9.48</c:v>
                </c:pt>
                <c:pt idx="3">
                  <c:v>9.26</c:v>
                </c:pt>
                <c:pt idx="4">
                  <c:v>9.0399999999999991</c:v>
                </c:pt>
                <c:pt idx="5">
                  <c:v>8.81</c:v>
                </c:pt>
                <c:pt idx="6">
                  <c:v>8.66</c:v>
                </c:pt>
                <c:pt idx="7">
                  <c:v>8.4700000000000006</c:v>
                </c:pt>
                <c:pt idx="8">
                  <c:v>8.31</c:v>
                </c:pt>
                <c:pt idx="9">
                  <c:v>8.23</c:v>
                </c:pt>
                <c:pt idx="10">
                  <c:v>8.1</c:v>
                </c:pt>
                <c:pt idx="11">
                  <c:v>8.02</c:v>
                </c:pt>
                <c:pt idx="12">
                  <c:v>7.95</c:v>
                </c:pt>
                <c:pt idx="13">
                  <c:v>7.86</c:v>
                </c:pt>
                <c:pt idx="14">
                  <c:v>7.74</c:v>
                </c:pt>
                <c:pt idx="15">
                  <c:v>7.67</c:v>
                </c:pt>
                <c:pt idx="16">
                  <c:v>7.56</c:v>
                </c:pt>
                <c:pt idx="17">
                  <c:v>7.49</c:v>
                </c:pt>
                <c:pt idx="18">
                  <c:v>7.42</c:v>
                </c:pt>
                <c:pt idx="19">
                  <c:v>7.34</c:v>
                </c:pt>
                <c:pt idx="20">
                  <c:v>7.26</c:v>
                </c:pt>
                <c:pt idx="21">
                  <c:v>7.2</c:v>
                </c:pt>
                <c:pt idx="22">
                  <c:v>7.14</c:v>
                </c:pt>
                <c:pt idx="23">
                  <c:v>7.09</c:v>
                </c:pt>
                <c:pt idx="24">
                  <c:v>7.01</c:v>
                </c:pt>
                <c:pt idx="25">
                  <c:v>6.97</c:v>
                </c:pt>
                <c:pt idx="26">
                  <c:v>6.96</c:v>
                </c:pt>
                <c:pt idx="27">
                  <c:v>6.92</c:v>
                </c:pt>
                <c:pt idx="28">
                  <c:v>6.91</c:v>
                </c:pt>
                <c:pt idx="29">
                  <c:v>6.9</c:v>
                </c:pt>
                <c:pt idx="30">
                  <c:v>6.86</c:v>
                </c:pt>
                <c:pt idx="31">
                  <c:v>6.86</c:v>
                </c:pt>
                <c:pt idx="32">
                  <c:v>6.84</c:v>
                </c:pt>
                <c:pt idx="33">
                  <c:v>6.78</c:v>
                </c:pt>
                <c:pt idx="34">
                  <c:v>6.73</c:v>
                </c:pt>
                <c:pt idx="35">
                  <c:v>6.74</c:v>
                </c:pt>
                <c:pt idx="36">
                  <c:v>6.7</c:v>
                </c:pt>
                <c:pt idx="37">
                  <c:v>6.68</c:v>
                </c:pt>
                <c:pt idx="38">
                  <c:v>6.65</c:v>
                </c:pt>
                <c:pt idx="39">
                  <c:v>6.64</c:v>
                </c:pt>
                <c:pt idx="40">
                  <c:v>6.67</c:v>
                </c:pt>
                <c:pt idx="41">
                  <c:v>6.63</c:v>
                </c:pt>
                <c:pt idx="42">
                  <c:v>6.58</c:v>
                </c:pt>
                <c:pt idx="43">
                  <c:v>6.54</c:v>
                </c:pt>
                <c:pt idx="44">
                  <c:v>6.56</c:v>
                </c:pt>
                <c:pt idx="45">
                  <c:v>6.48</c:v>
                </c:pt>
                <c:pt idx="46">
                  <c:v>6.52</c:v>
                </c:pt>
                <c:pt idx="47">
                  <c:v>6.54</c:v>
                </c:pt>
                <c:pt idx="48">
                  <c:v>6.48</c:v>
                </c:pt>
                <c:pt idx="49">
                  <c:v>6.51</c:v>
                </c:pt>
                <c:pt idx="50">
                  <c:v>6.5</c:v>
                </c:pt>
                <c:pt idx="51">
                  <c:v>6.49</c:v>
                </c:pt>
                <c:pt idx="52">
                  <c:v>6.48</c:v>
                </c:pt>
                <c:pt idx="53">
                  <c:v>6.41</c:v>
                </c:pt>
                <c:pt idx="54">
                  <c:v>6.42</c:v>
                </c:pt>
                <c:pt idx="55">
                  <c:v>6.42</c:v>
                </c:pt>
                <c:pt idx="56">
                  <c:v>6.44</c:v>
                </c:pt>
                <c:pt idx="57">
                  <c:v>6.46</c:v>
                </c:pt>
                <c:pt idx="58">
                  <c:v>6.44</c:v>
                </c:pt>
                <c:pt idx="59">
                  <c:v>6.44</c:v>
                </c:pt>
                <c:pt idx="60">
                  <c:v>6.47</c:v>
                </c:pt>
                <c:pt idx="61">
                  <c:v>6.43</c:v>
                </c:pt>
                <c:pt idx="62">
                  <c:v>6.47</c:v>
                </c:pt>
                <c:pt idx="63">
                  <c:v>6.46</c:v>
                </c:pt>
                <c:pt idx="64">
                  <c:v>6.46</c:v>
                </c:pt>
                <c:pt idx="65">
                  <c:v>6.43</c:v>
                </c:pt>
                <c:pt idx="66">
                  <c:v>6.42</c:v>
                </c:pt>
                <c:pt idx="67">
                  <c:v>6.44</c:v>
                </c:pt>
                <c:pt idx="68">
                  <c:v>6.44</c:v>
                </c:pt>
                <c:pt idx="69">
                  <c:v>6.41</c:v>
                </c:pt>
                <c:pt idx="70">
                  <c:v>6.4</c:v>
                </c:pt>
                <c:pt idx="71">
                  <c:v>6.42</c:v>
                </c:pt>
                <c:pt idx="72">
                  <c:v>6.4</c:v>
                </c:pt>
                <c:pt idx="73">
                  <c:v>6.33</c:v>
                </c:pt>
                <c:pt idx="74">
                  <c:v>6.35</c:v>
                </c:pt>
                <c:pt idx="75">
                  <c:v>6.34</c:v>
                </c:pt>
                <c:pt idx="76">
                  <c:v>6.36</c:v>
                </c:pt>
                <c:pt idx="77">
                  <c:v>6.33</c:v>
                </c:pt>
                <c:pt idx="78">
                  <c:v>6.31</c:v>
                </c:pt>
                <c:pt idx="79">
                  <c:v>6.29</c:v>
                </c:pt>
                <c:pt idx="80">
                  <c:v>6.3</c:v>
                </c:pt>
                <c:pt idx="81">
                  <c:v>6.23</c:v>
                </c:pt>
                <c:pt idx="82">
                  <c:v>6.25</c:v>
                </c:pt>
                <c:pt idx="83">
                  <c:v>6.22</c:v>
                </c:pt>
                <c:pt idx="84">
                  <c:v>6.23</c:v>
                </c:pt>
                <c:pt idx="85">
                  <c:v>6.22</c:v>
                </c:pt>
                <c:pt idx="86">
                  <c:v>6.2</c:v>
                </c:pt>
                <c:pt idx="87">
                  <c:v>6.2</c:v>
                </c:pt>
                <c:pt idx="88">
                  <c:v>6.18</c:v>
                </c:pt>
                <c:pt idx="89">
                  <c:v>6.18</c:v>
                </c:pt>
                <c:pt idx="90">
                  <c:v>6.16</c:v>
                </c:pt>
                <c:pt idx="91">
                  <c:v>6.16</c:v>
                </c:pt>
                <c:pt idx="92">
                  <c:v>6.18</c:v>
                </c:pt>
                <c:pt idx="93">
                  <c:v>6.16</c:v>
                </c:pt>
                <c:pt idx="94">
                  <c:v>6.14</c:v>
                </c:pt>
                <c:pt idx="95">
                  <c:v>6.12</c:v>
                </c:pt>
                <c:pt idx="96">
                  <c:v>6.08</c:v>
                </c:pt>
                <c:pt idx="97">
                  <c:v>6.06</c:v>
                </c:pt>
                <c:pt idx="98">
                  <c:v>6.08</c:v>
                </c:pt>
                <c:pt idx="99">
                  <c:v>6.06</c:v>
                </c:pt>
                <c:pt idx="100">
                  <c:v>6.04</c:v>
                </c:pt>
                <c:pt idx="101">
                  <c:v>6.04</c:v>
                </c:pt>
                <c:pt idx="102">
                  <c:v>6.04</c:v>
                </c:pt>
                <c:pt idx="103">
                  <c:v>6.04</c:v>
                </c:pt>
                <c:pt idx="104">
                  <c:v>6.05</c:v>
                </c:pt>
                <c:pt idx="105">
                  <c:v>6.06</c:v>
                </c:pt>
                <c:pt idx="106">
                  <c:v>6.05</c:v>
                </c:pt>
                <c:pt idx="107">
                  <c:v>6.09</c:v>
                </c:pt>
                <c:pt idx="108">
                  <c:v>6.13</c:v>
                </c:pt>
                <c:pt idx="109">
                  <c:v>6.14</c:v>
                </c:pt>
                <c:pt idx="110">
                  <c:v>6.17</c:v>
                </c:pt>
                <c:pt idx="111">
                  <c:v>6.2</c:v>
                </c:pt>
                <c:pt idx="112">
                  <c:v>6.23</c:v>
                </c:pt>
                <c:pt idx="113">
                  <c:v>6.28</c:v>
                </c:pt>
                <c:pt idx="114">
                  <c:v>6.24</c:v>
                </c:pt>
                <c:pt idx="115">
                  <c:v>6.28</c:v>
                </c:pt>
                <c:pt idx="116">
                  <c:v>6.32</c:v>
                </c:pt>
                <c:pt idx="117">
                  <c:v>6.31</c:v>
                </c:pt>
                <c:pt idx="118">
                  <c:v>6.34</c:v>
                </c:pt>
                <c:pt idx="119">
                  <c:v>6.36</c:v>
                </c:pt>
                <c:pt idx="120">
                  <c:v>6.35</c:v>
                </c:pt>
                <c:pt idx="121">
                  <c:v>6.39</c:v>
                </c:pt>
                <c:pt idx="122">
                  <c:v>6.37</c:v>
                </c:pt>
                <c:pt idx="123">
                  <c:v>6.4</c:v>
                </c:pt>
                <c:pt idx="124">
                  <c:v>6.38</c:v>
                </c:pt>
                <c:pt idx="125">
                  <c:v>6.43</c:v>
                </c:pt>
                <c:pt idx="126">
                  <c:v>6.42</c:v>
                </c:pt>
                <c:pt idx="127">
                  <c:v>6.42</c:v>
                </c:pt>
                <c:pt idx="128">
                  <c:v>6.45</c:v>
                </c:pt>
                <c:pt idx="129">
                  <c:v>6.47</c:v>
                </c:pt>
                <c:pt idx="130">
                  <c:v>6.48</c:v>
                </c:pt>
                <c:pt idx="131">
                  <c:v>6.46</c:v>
                </c:pt>
                <c:pt idx="132">
                  <c:v>6.41</c:v>
                </c:pt>
                <c:pt idx="133">
                  <c:v>6.44</c:v>
                </c:pt>
                <c:pt idx="134">
                  <c:v>6.43</c:v>
                </c:pt>
                <c:pt idx="135">
                  <c:v>6.44</c:v>
                </c:pt>
                <c:pt idx="136">
                  <c:v>6.44</c:v>
                </c:pt>
                <c:pt idx="137">
                  <c:v>6.46</c:v>
                </c:pt>
                <c:pt idx="138">
                  <c:v>6.4</c:v>
                </c:pt>
                <c:pt idx="139">
                  <c:v>6.44</c:v>
                </c:pt>
                <c:pt idx="140">
                  <c:v>6.42</c:v>
                </c:pt>
                <c:pt idx="141">
                  <c:v>6.4</c:v>
                </c:pt>
                <c:pt idx="142">
                  <c:v>6.36</c:v>
                </c:pt>
                <c:pt idx="143">
                  <c:v>6.4</c:v>
                </c:pt>
                <c:pt idx="144">
                  <c:v>6.4</c:v>
                </c:pt>
                <c:pt idx="145">
                  <c:v>6.4</c:v>
                </c:pt>
                <c:pt idx="146">
                  <c:v>6.36</c:v>
                </c:pt>
                <c:pt idx="147">
                  <c:v>6.38</c:v>
                </c:pt>
                <c:pt idx="148">
                  <c:v>6.38</c:v>
                </c:pt>
                <c:pt idx="149">
                  <c:v>6.42</c:v>
                </c:pt>
                <c:pt idx="150">
                  <c:v>6.39</c:v>
                </c:pt>
                <c:pt idx="151">
                  <c:v>6.38</c:v>
                </c:pt>
                <c:pt idx="152">
                  <c:v>6.38</c:v>
                </c:pt>
                <c:pt idx="153">
                  <c:v>6.36</c:v>
                </c:pt>
                <c:pt idx="154">
                  <c:v>6.32</c:v>
                </c:pt>
                <c:pt idx="155">
                  <c:v>6.36</c:v>
                </c:pt>
                <c:pt idx="156">
                  <c:v>6.32</c:v>
                </c:pt>
                <c:pt idx="157">
                  <c:v>6.31</c:v>
                </c:pt>
                <c:pt idx="158">
                  <c:v>6.31</c:v>
                </c:pt>
                <c:pt idx="159">
                  <c:v>6.27</c:v>
                </c:pt>
                <c:pt idx="160">
                  <c:v>6.25</c:v>
                </c:pt>
                <c:pt idx="161">
                  <c:v>6.23</c:v>
                </c:pt>
                <c:pt idx="162">
                  <c:v>6.24</c:v>
                </c:pt>
                <c:pt idx="163">
                  <c:v>6.26</c:v>
                </c:pt>
                <c:pt idx="164">
                  <c:v>6.3</c:v>
                </c:pt>
                <c:pt idx="165">
                  <c:v>6.4</c:v>
                </c:pt>
                <c:pt idx="166">
                  <c:v>6.5</c:v>
                </c:pt>
                <c:pt idx="167">
                  <c:v>6.51</c:v>
                </c:pt>
                <c:pt idx="168">
                  <c:v>6.62</c:v>
                </c:pt>
                <c:pt idx="169">
                  <c:v>6.74</c:v>
                </c:pt>
                <c:pt idx="170">
                  <c:v>6.8</c:v>
                </c:pt>
                <c:pt idx="171">
                  <c:v>6.84</c:v>
                </c:pt>
                <c:pt idx="172">
                  <c:v>6.85</c:v>
                </c:pt>
                <c:pt idx="173">
                  <c:v>6.84</c:v>
                </c:pt>
                <c:pt idx="174">
                  <c:v>6.87</c:v>
                </c:pt>
                <c:pt idx="175">
                  <c:v>6.83</c:v>
                </c:pt>
                <c:pt idx="176">
                  <c:v>6.78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6578352"/>
        <c:axId val="246404312"/>
      </c:scatterChart>
      <c:scatterChart>
        <c:scatterStyle val="lineMarker"/>
        <c:varyColors val="0"/>
        <c:ser>
          <c:idx val="1"/>
          <c:order val="1"/>
          <c:tx>
            <c:v>Pressure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Data!$C$3:$C$186</c:f>
              <c:numCache>
                <c:formatCode>m/d/yyyy\ h:mm</c:formatCode>
                <c:ptCount val="184"/>
                <c:pt idx="0">
                  <c:v>42430.674490740741</c:v>
                </c:pt>
                <c:pt idx="1">
                  <c:v>42430.67454861111</c:v>
                </c:pt>
                <c:pt idx="2">
                  <c:v>42430.674618055556</c:v>
                </c:pt>
                <c:pt idx="3">
                  <c:v>42430.674675925926</c:v>
                </c:pt>
                <c:pt idx="4">
                  <c:v>42430.674733796295</c:v>
                </c:pt>
                <c:pt idx="5">
                  <c:v>42430.674803240741</c:v>
                </c:pt>
                <c:pt idx="6">
                  <c:v>42430.674861111111</c:v>
                </c:pt>
                <c:pt idx="7">
                  <c:v>42430.67491898148</c:v>
                </c:pt>
                <c:pt idx="8">
                  <c:v>42430.674988425926</c:v>
                </c:pt>
                <c:pt idx="9">
                  <c:v>42430.675046296295</c:v>
                </c:pt>
                <c:pt idx="10">
                  <c:v>42430.675104166665</c:v>
                </c:pt>
                <c:pt idx="11">
                  <c:v>42430.675162037034</c:v>
                </c:pt>
                <c:pt idx="12">
                  <c:v>42430.67523148148</c:v>
                </c:pt>
                <c:pt idx="13">
                  <c:v>42430.67528935185</c:v>
                </c:pt>
                <c:pt idx="14">
                  <c:v>42430.675347222219</c:v>
                </c:pt>
                <c:pt idx="15">
                  <c:v>42430.675416666665</c:v>
                </c:pt>
                <c:pt idx="16">
                  <c:v>42430.675474537034</c:v>
                </c:pt>
                <c:pt idx="17">
                  <c:v>42430.675532407404</c:v>
                </c:pt>
                <c:pt idx="18">
                  <c:v>42430.67560185185</c:v>
                </c:pt>
                <c:pt idx="19">
                  <c:v>42430.675659722219</c:v>
                </c:pt>
                <c:pt idx="20">
                  <c:v>42430.675717592596</c:v>
                </c:pt>
                <c:pt idx="21">
                  <c:v>42430.675775462965</c:v>
                </c:pt>
                <c:pt idx="22">
                  <c:v>42430.675844907404</c:v>
                </c:pt>
                <c:pt idx="23">
                  <c:v>42430.675902777781</c:v>
                </c:pt>
                <c:pt idx="24">
                  <c:v>42430.67596064815</c:v>
                </c:pt>
                <c:pt idx="25">
                  <c:v>42430.676030092596</c:v>
                </c:pt>
                <c:pt idx="26">
                  <c:v>42430.676087962966</c:v>
                </c:pt>
                <c:pt idx="27">
                  <c:v>42430.676145833335</c:v>
                </c:pt>
                <c:pt idx="28">
                  <c:v>42430.676215277781</c:v>
                </c:pt>
                <c:pt idx="29">
                  <c:v>42430.67627314815</c:v>
                </c:pt>
                <c:pt idx="30">
                  <c:v>42430.67633101852</c:v>
                </c:pt>
                <c:pt idx="31">
                  <c:v>42430.676388888889</c:v>
                </c:pt>
                <c:pt idx="32">
                  <c:v>42430.676458333335</c:v>
                </c:pt>
                <c:pt idx="33">
                  <c:v>42430.676516203705</c:v>
                </c:pt>
                <c:pt idx="34">
                  <c:v>42430.676574074074</c:v>
                </c:pt>
                <c:pt idx="35">
                  <c:v>42430.67664351852</c:v>
                </c:pt>
                <c:pt idx="36">
                  <c:v>42430.676701388889</c:v>
                </c:pt>
                <c:pt idx="37">
                  <c:v>42430.676759259259</c:v>
                </c:pt>
                <c:pt idx="38">
                  <c:v>42430.676817129628</c:v>
                </c:pt>
                <c:pt idx="39">
                  <c:v>42430.676886574074</c:v>
                </c:pt>
                <c:pt idx="40">
                  <c:v>42430.676944444444</c:v>
                </c:pt>
                <c:pt idx="41">
                  <c:v>42430.677002314813</c:v>
                </c:pt>
                <c:pt idx="42">
                  <c:v>42430.677071759259</c:v>
                </c:pt>
                <c:pt idx="43">
                  <c:v>42430.677129629628</c:v>
                </c:pt>
                <c:pt idx="44">
                  <c:v>42430.677187499998</c:v>
                </c:pt>
                <c:pt idx="45">
                  <c:v>42430.677256944444</c:v>
                </c:pt>
                <c:pt idx="46">
                  <c:v>42430.677314814813</c:v>
                </c:pt>
                <c:pt idx="47">
                  <c:v>42430.677372685182</c:v>
                </c:pt>
                <c:pt idx="48">
                  <c:v>42430.677442129629</c:v>
                </c:pt>
                <c:pt idx="49">
                  <c:v>42430.677499999998</c:v>
                </c:pt>
                <c:pt idx="50">
                  <c:v>42430.677557870367</c:v>
                </c:pt>
                <c:pt idx="51">
                  <c:v>42430.677615740744</c:v>
                </c:pt>
                <c:pt idx="52">
                  <c:v>42430.677685185183</c:v>
                </c:pt>
                <c:pt idx="53">
                  <c:v>42430.677743055552</c:v>
                </c:pt>
                <c:pt idx="54">
                  <c:v>42430.677800925929</c:v>
                </c:pt>
                <c:pt idx="55">
                  <c:v>42430.677870370368</c:v>
                </c:pt>
                <c:pt idx="56">
                  <c:v>42430.677928240744</c:v>
                </c:pt>
                <c:pt idx="57">
                  <c:v>42430.677986111114</c:v>
                </c:pt>
                <c:pt idx="58">
                  <c:v>42430.678055555552</c:v>
                </c:pt>
                <c:pt idx="59">
                  <c:v>42430.678113425929</c:v>
                </c:pt>
                <c:pt idx="60">
                  <c:v>42430.678171296298</c:v>
                </c:pt>
                <c:pt idx="61">
                  <c:v>42430.678229166668</c:v>
                </c:pt>
                <c:pt idx="62">
                  <c:v>42430.678298611114</c:v>
                </c:pt>
                <c:pt idx="63">
                  <c:v>42430.678356481483</c:v>
                </c:pt>
                <c:pt idx="64">
                  <c:v>42430.678414351853</c:v>
                </c:pt>
                <c:pt idx="65">
                  <c:v>42430.678483796299</c:v>
                </c:pt>
                <c:pt idx="66">
                  <c:v>42430.678541666668</c:v>
                </c:pt>
                <c:pt idx="67">
                  <c:v>42430.678599537037</c:v>
                </c:pt>
                <c:pt idx="68">
                  <c:v>42430.678657407407</c:v>
                </c:pt>
                <c:pt idx="69">
                  <c:v>42430.678726851853</c:v>
                </c:pt>
                <c:pt idx="70">
                  <c:v>42430.678784722222</c:v>
                </c:pt>
                <c:pt idx="71">
                  <c:v>42430.678842592592</c:v>
                </c:pt>
                <c:pt idx="72">
                  <c:v>42430.678912037038</c:v>
                </c:pt>
                <c:pt idx="73">
                  <c:v>42430.678969907407</c:v>
                </c:pt>
                <c:pt idx="74">
                  <c:v>42430.679027777776</c:v>
                </c:pt>
                <c:pt idx="75">
                  <c:v>42430.679085648146</c:v>
                </c:pt>
                <c:pt idx="76">
                  <c:v>42430.679155092592</c:v>
                </c:pt>
                <c:pt idx="77">
                  <c:v>42430.679212962961</c:v>
                </c:pt>
                <c:pt idx="78">
                  <c:v>42430.679270833331</c:v>
                </c:pt>
                <c:pt idx="79">
                  <c:v>42430.679340277777</c:v>
                </c:pt>
                <c:pt idx="80">
                  <c:v>42430.679398148146</c:v>
                </c:pt>
                <c:pt idx="81">
                  <c:v>42430.679456018515</c:v>
                </c:pt>
                <c:pt idx="82">
                  <c:v>42430.679525462961</c:v>
                </c:pt>
                <c:pt idx="83">
                  <c:v>42430.679583333331</c:v>
                </c:pt>
                <c:pt idx="84">
                  <c:v>42430.6796412037</c:v>
                </c:pt>
                <c:pt idx="85">
                  <c:v>42430.679699074077</c:v>
                </c:pt>
                <c:pt idx="86">
                  <c:v>42430.679768518516</c:v>
                </c:pt>
                <c:pt idx="87">
                  <c:v>42430.679826388892</c:v>
                </c:pt>
                <c:pt idx="88">
                  <c:v>42430.679884259262</c:v>
                </c:pt>
                <c:pt idx="89">
                  <c:v>42430.6799537037</c:v>
                </c:pt>
                <c:pt idx="90">
                  <c:v>42430.680011574077</c:v>
                </c:pt>
                <c:pt idx="91">
                  <c:v>42430.680069444446</c:v>
                </c:pt>
                <c:pt idx="92">
                  <c:v>42430.680138888885</c:v>
                </c:pt>
                <c:pt idx="93">
                  <c:v>42430.680196759262</c:v>
                </c:pt>
                <c:pt idx="94">
                  <c:v>42430.680254629631</c:v>
                </c:pt>
                <c:pt idx="95">
                  <c:v>42430.680312500001</c:v>
                </c:pt>
                <c:pt idx="96">
                  <c:v>42430.680381944447</c:v>
                </c:pt>
                <c:pt idx="97">
                  <c:v>42430.680439814816</c:v>
                </c:pt>
                <c:pt idx="98">
                  <c:v>42430.680497685185</c:v>
                </c:pt>
                <c:pt idx="99">
                  <c:v>42430.680567129632</c:v>
                </c:pt>
                <c:pt idx="100">
                  <c:v>42430.680625000001</c:v>
                </c:pt>
                <c:pt idx="101">
                  <c:v>42430.68068287037</c:v>
                </c:pt>
                <c:pt idx="102">
                  <c:v>42430.68074074074</c:v>
                </c:pt>
                <c:pt idx="103">
                  <c:v>42430.680810185186</c:v>
                </c:pt>
                <c:pt idx="104">
                  <c:v>42430.680868055555</c:v>
                </c:pt>
                <c:pt idx="105">
                  <c:v>42430.680925925924</c:v>
                </c:pt>
                <c:pt idx="106">
                  <c:v>42430.680995370371</c:v>
                </c:pt>
                <c:pt idx="107">
                  <c:v>42430.68105324074</c:v>
                </c:pt>
                <c:pt idx="108">
                  <c:v>42430.681111111109</c:v>
                </c:pt>
                <c:pt idx="109">
                  <c:v>42430.681180555555</c:v>
                </c:pt>
                <c:pt idx="110">
                  <c:v>42430.681238425925</c:v>
                </c:pt>
                <c:pt idx="111">
                  <c:v>42430.681296296294</c:v>
                </c:pt>
                <c:pt idx="112">
                  <c:v>42430.681354166663</c:v>
                </c:pt>
                <c:pt idx="113">
                  <c:v>42430.681423611109</c:v>
                </c:pt>
                <c:pt idx="114">
                  <c:v>42430.681481481479</c:v>
                </c:pt>
                <c:pt idx="115">
                  <c:v>42430.681539351855</c:v>
                </c:pt>
                <c:pt idx="116">
                  <c:v>42430.681608796294</c:v>
                </c:pt>
                <c:pt idx="117">
                  <c:v>42430.681666666664</c:v>
                </c:pt>
                <c:pt idx="118">
                  <c:v>42430.68172453704</c:v>
                </c:pt>
                <c:pt idx="119">
                  <c:v>42430.681793981479</c:v>
                </c:pt>
                <c:pt idx="120">
                  <c:v>42430.681851851848</c:v>
                </c:pt>
                <c:pt idx="121">
                  <c:v>42430.681909722225</c:v>
                </c:pt>
                <c:pt idx="122">
                  <c:v>42430.681967592594</c:v>
                </c:pt>
                <c:pt idx="123">
                  <c:v>42430.682037037041</c:v>
                </c:pt>
                <c:pt idx="124">
                  <c:v>42430.68209490741</c:v>
                </c:pt>
                <c:pt idx="125">
                  <c:v>42430.682152777779</c:v>
                </c:pt>
                <c:pt idx="126">
                  <c:v>42430.682222222225</c:v>
                </c:pt>
                <c:pt idx="127">
                  <c:v>42430.682280092595</c:v>
                </c:pt>
                <c:pt idx="128">
                  <c:v>42430.682337962964</c:v>
                </c:pt>
                <c:pt idx="129">
                  <c:v>42430.68240740741</c:v>
                </c:pt>
                <c:pt idx="130">
                  <c:v>42430.68246527778</c:v>
                </c:pt>
                <c:pt idx="131">
                  <c:v>42430.682523148149</c:v>
                </c:pt>
                <c:pt idx="132">
                  <c:v>42430.682581018518</c:v>
                </c:pt>
                <c:pt idx="133">
                  <c:v>42430.682650462964</c:v>
                </c:pt>
                <c:pt idx="134">
                  <c:v>42430.682708333334</c:v>
                </c:pt>
                <c:pt idx="135">
                  <c:v>42430.682766203703</c:v>
                </c:pt>
                <c:pt idx="136">
                  <c:v>42430.682835648149</c:v>
                </c:pt>
                <c:pt idx="137">
                  <c:v>42430.682893518519</c:v>
                </c:pt>
                <c:pt idx="138">
                  <c:v>42430.682951388888</c:v>
                </c:pt>
                <c:pt idx="139">
                  <c:v>42430.683020833334</c:v>
                </c:pt>
                <c:pt idx="140">
                  <c:v>42430.683078703703</c:v>
                </c:pt>
                <c:pt idx="141">
                  <c:v>42430.683136574073</c:v>
                </c:pt>
                <c:pt idx="142">
                  <c:v>42430.683194444442</c:v>
                </c:pt>
                <c:pt idx="143">
                  <c:v>42430.683263888888</c:v>
                </c:pt>
                <c:pt idx="144">
                  <c:v>42430.683321759258</c:v>
                </c:pt>
                <c:pt idx="145">
                  <c:v>42430.683379629627</c:v>
                </c:pt>
                <c:pt idx="146">
                  <c:v>42430.683449074073</c:v>
                </c:pt>
                <c:pt idx="147">
                  <c:v>42430.683506944442</c:v>
                </c:pt>
                <c:pt idx="148">
                  <c:v>42430.683564814812</c:v>
                </c:pt>
                <c:pt idx="149">
                  <c:v>42430.683622685188</c:v>
                </c:pt>
                <c:pt idx="150">
                  <c:v>42430.683692129627</c:v>
                </c:pt>
                <c:pt idx="151">
                  <c:v>42430.683749999997</c:v>
                </c:pt>
                <c:pt idx="152">
                  <c:v>42430.683807870373</c:v>
                </c:pt>
                <c:pt idx="153">
                  <c:v>42430.683877314812</c:v>
                </c:pt>
                <c:pt idx="154">
                  <c:v>42430.683935185189</c:v>
                </c:pt>
                <c:pt idx="155">
                  <c:v>42430.683993055558</c:v>
                </c:pt>
                <c:pt idx="156">
                  <c:v>42430.684062499997</c:v>
                </c:pt>
                <c:pt idx="157">
                  <c:v>42430.684120370373</c:v>
                </c:pt>
                <c:pt idx="158">
                  <c:v>42430.684178240743</c:v>
                </c:pt>
                <c:pt idx="159">
                  <c:v>42430.684236111112</c:v>
                </c:pt>
                <c:pt idx="160">
                  <c:v>42430.684305555558</c:v>
                </c:pt>
                <c:pt idx="161">
                  <c:v>42430.684363425928</c:v>
                </c:pt>
                <c:pt idx="162">
                  <c:v>42430.684421296297</c:v>
                </c:pt>
                <c:pt idx="163">
                  <c:v>42430.684490740743</c:v>
                </c:pt>
                <c:pt idx="164">
                  <c:v>42430.684548611112</c:v>
                </c:pt>
                <c:pt idx="165">
                  <c:v>42430.684606481482</c:v>
                </c:pt>
                <c:pt idx="166">
                  <c:v>42430.684664351851</c:v>
                </c:pt>
                <c:pt idx="167">
                  <c:v>42430.684733796297</c:v>
                </c:pt>
                <c:pt idx="168">
                  <c:v>42430.684791666667</c:v>
                </c:pt>
                <c:pt idx="169">
                  <c:v>42430.684849537036</c:v>
                </c:pt>
                <c:pt idx="170">
                  <c:v>42430.684918981482</c:v>
                </c:pt>
                <c:pt idx="171">
                  <c:v>42430.684976851851</c:v>
                </c:pt>
                <c:pt idx="172">
                  <c:v>42430.685034722221</c:v>
                </c:pt>
                <c:pt idx="173">
                  <c:v>42430.685104166667</c:v>
                </c:pt>
                <c:pt idx="174">
                  <c:v>42430.685162037036</c:v>
                </c:pt>
                <c:pt idx="175">
                  <c:v>42430.685219907406</c:v>
                </c:pt>
                <c:pt idx="176">
                  <c:v>42430.685277777775</c:v>
                </c:pt>
              </c:numCache>
            </c:numRef>
          </c:xVal>
          <c:yVal>
            <c:numRef>
              <c:f>Data!$G$3:$G$186</c:f>
              <c:numCache>
                <c:formatCode>General</c:formatCode>
                <c:ptCount val="184"/>
                <c:pt idx="0">
                  <c:v>865.78</c:v>
                </c:pt>
                <c:pt idx="1">
                  <c:v>865.82</c:v>
                </c:pt>
                <c:pt idx="2">
                  <c:v>865.78</c:v>
                </c:pt>
                <c:pt idx="3">
                  <c:v>865.7</c:v>
                </c:pt>
                <c:pt idx="4">
                  <c:v>865.77</c:v>
                </c:pt>
                <c:pt idx="5">
                  <c:v>865.72</c:v>
                </c:pt>
                <c:pt idx="6">
                  <c:v>865.72</c:v>
                </c:pt>
                <c:pt idx="7">
                  <c:v>865.72</c:v>
                </c:pt>
                <c:pt idx="8">
                  <c:v>865.66</c:v>
                </c:pt>
                <c:pt idx="9">
                  <c:v>865.6</c:v>
                </c:pt>
                <c:pt idx="10">
                  <c:v>865.55</c:v>
                </c:pt>
                <c:pt idx="11">
                  <c:v>865.47</c:v>
                </c:pt>
                <c:pt idx="12">
                  <c:v>865.38</c:v>
                </c:pt>
                <c:pt idx="13">
                  <c:v>865.35</c:v>
                </c:pt>
                <c:pt idx="14">
                  <c:v>865.35</c:v>
                </c:pt>
                <c:pt idx="15">
                  <c:v>865.15</c:v>
                </c:pt>
                <c:pt idx="16">
                  <c:v>865.15</c:v>
                </c:pt>
                <c:pt idx="17">
                  <c:v>865.11</c:v>
                </c:pt>
                <c:pt idx="18">
                  <c:v>865.12</c:v>
                </c:pt>
                <c:pt idx="19">
                  <c:v>864.95</c:v>
                </c:pt>
                <c:pt idx="20">
                  <c:v>864.92</c:v>
                </c:pt>
                <c:pt idx="21">
                  <c:v>864.84</c:v>
                </c:pt>
                <c:pt idx="22">
                  <c:v>864.75</c:v>
                </c:pt>
                <c:pt idx="23">
                  <c:v>864.71</c:v>
                </c:pt>
                <c:pt idx="24">
                  <c:v>864.7</c:v>
                </c:pt>
                <c:pt idx="25">
                  <c:v>864.61</c:v>
                </c:pt>
                <c:pt idx="26">
                  <c:v>864.51</c:v>
                </c:pt>
                <c:pt idx="27">
                  <c:v>864.55</c:v>
                </c:pt>
                <c:pt idx="28">
                  <c:v>864.49</c:v>
                </c:pt>
                <c:pt idx="29">
                  <c:v>864.49</c:v>
                </c:pt>
                <c:pt idx="30">
                  <c:v>864.48</c:v>
                </c:pt>
                <c:pt idx="31">
                  <c:v>864.43</c:v>
                </c:pt>
                <c:pt idx="32">
                  <c:v>864.42</c:v>
                </c:pt>
                <c:pt idx="33">
                  <c:v>864.41</c:v>
                </c:pt>
                <c:pt idx="34">
                  <c:v>864.38</c:v>
                </c:pt>
                <c:pt idx="35">
                  <c:v>864.4</c:v>
                </c:pt>
                <c:pt idx="36">
                  <c:v>864.51</c:v>
                </c:pt>
                <c:pt idx="37">
                  <c:v>864.53</c:v>
                </c:pt>
                <c:pt idx="38">
                  <c:v>864.68</c:v>
                </c:pt>
                <c:pt idx="39">
                  <c:v>864.69</c:v>
                </c:pt>
                <c:pt idx="40">
                  <c:v>864.61</c:v>
                </c:pt>
                <c:pt idx="41">
                  <c:v>864.64</c:v>
                </c:pt>
                <c:pt idx="42">
                  <c:v>864.67</c:v>
                </c:pt>
                <c:pt idx="43">
                  <c:v>864.45</c:v>
                </c:pt>
                <c:pt idx="44">
                  <c:v>864.31</c:v>
                </c:pt>
                <c:pt idx="45">
                  <c:v>864.07</c:v>
                </c:pt>
                <c:pt idx="46">
                  <c:v>864.06</c:v>
                </c:pt>
                <c:pt idx="47">
                  <c:v>863.97</c:v>
                </c:pt>
                <c:pt idx="48">
                  <c:v>863.98</c:v>
                </c:pt>
                <c:pt idx="49">
                  <c:v>864.05</c:v>
                </c:pt>
                <c:pt idx="50">
                  <c:v>864.13</c:v>
                </c:pt>
                <c:pt idx="51">
                  <c:v>863.96</c:v>
                </c:pt>
                <c:pt idx="52">
                  <c:v>864.08</c:v>
                </c:pt>
                <c:pt idx="53">
                  <c:v>863.97</c:v>
                </c:pt>
                <c:pt idx="54">
                  <c:v>863.8</c:v>
                </c:pt>
                <c:pt idx="55">
                  <c:v>863.67</c:v>
                </c:pt>
                <c:pt idx="56">
                  <c:v>863.84</c:v>
                </c:pt>
                <c:pt idx="57">
                  <c:v>863.83</c:v>
                </c:pt>
                <c:pt idx="58">
                  <c:v>863.83</c:v>
                </c:pt>
                <c:pt idx="59">
                  <c:v>863.71</c:v>
                </c:pt>
                <c:pt idx="60">
                  <c:v>863.72</c:v>
                </c:pt>
                <c:pt idx="61">
                  <c:v>863.57</c:v>
                </c:pt>
                <c:pt idx="62">
                  <c:v>863.37</c:v>
                </c:pt>
                <c:pt idx="63">
                  <c:v>863.21</c:v>
                </c:pt>
                <c:pt idx="64">
                  <c:v>863.3</c:v>
                </c:pt>
                <c:pt idx="65">
                  <c:v>863.17</c:v>
                </c:pt>
                <c:pt idx="66">
                  <c:v>863.17</c:v>
                </c:pt>
                <c:pt idx="67">
                  <c:v>863.08</c:v>
                </c:pt>
                <c:pt idx="68">
                  <c:v>863.08</c:v>
                </c:pt>
                <c:pt idx="69">
                  <c:v>862.88</c:v>
                </c:pt>
                <c:pt idx="70">
                  <c:v>862.69</c:v>
                </c:pt>
                <c:pt idx="71">
                  <c:v>862.74</c:v>
                </c:pt>
                <c:pt idx="72">
                  <c:v>862.71</c:v>
                </c:pt>
                <c:pt idx="73">
                  <c:v>862.58</c:v>
                </c:pt>
                <c:pt idx="74">
                  <c:v>862.45</c:v>
                </c:pt>
                <c:pt idx="75">
                  <c:v>862.38</c:v>
                </c:pt>
                <c:pt idx="76">
                  <c:v>862.34</c:v>
                </c:pt>
                <c:pt idx="77">
                  <c:v>862.29</c:v>
                </c:pt>
                <c:pt idx="78">
                  <c:v>862.22</c:v>
                </c:pt>
                <c:pt idx="79">
                  <c:v>862.16</c:v>
                </c:pt>
                <c:pt idx="80">
                  <c:v>862.2</c:v>
                </c:pt>
                <c:pt idx="81">
                  <c:v>862.05</c:v>
                </c:pt>
                <c:pt idx="82">
                  <c:v>861.88</c:v>
                </c:pt>
                <c:pt idx="83">
                  <c:v>861.84</c:v>
                </c:pt>
                <c:pt idx="84">
                  <c:v>861.61</c:v>
                </c:pt>
                <c:pt idx="85">
                  <c:v>861.53</c:v>
                </c:pt>
                <c:pt idx="86">
                  <c:v>861.3</c:v>
                </c:pt>
                <c:pt idx="87">
                  <c:v>861.1</c:v>
                </c:pt>
                <c:pt idx="88">
                  <c:v>860.97</c:v>
                </c:pt>
                <c:pt idx="89">
                  <c:v>860.82</c:v>
                </c:pt>
                <c:pt idx="90">
                  <c:v>860.64</c:v>
                </c:pt>
                <c:pt idx="91">
                  <c:v>860.35</c:v>
                </c:pt>
                <c:pt idx="92">
                  <c:v>860.32</c:v>
                </c:pt>
                <c:pt idx="93">
                  <c:v>860.11</c:v>
                </c:pt>
                <c:pt idx="94">
                  <c:v>859.96</c:v>
                </c:pt>
                <c:pt idx="95">
                  <c:v>859.87</c:v>
                </c:pt>
                <c:pt idx="96">
                  <c:v>859.69</c:v>
                </c:pt>
                <c:pt idx="97">
                  <c:v>859.54</c:v>
                </c:pt>
                <c:pt idx="98">
                  <c:v>859.45</c:v>
                </c:pt>
                <c:pt idx="99">
                  <c:v>859.09</c:v>
                </c:pt>
                <c:pt idx="100">
                  <c:v>859.21</c:v>
                </c:pt>
                <c:pt idx="101">
                  <c:v>858.95</c:v>
                </c:pt>
                <c:pt idx="102">
                  <c:v>858.87</c:v>
                </c:pt>
                <c:pt idx="103">
                  <c:v>858.94</c:v>
                </c:pt>
                <c:pt idx="104">
                  <c:v>858.91</c:v>
                </c:pt>
                <c:pt idx="105">
                  <c:v>858.78</c:v>
                </c:pt>
                <c:pt idx="106">
                  <c:v>858.87</c:v>
                </c:pt>
                <c:pt idx="107">
                  <c:v>858.84</c:v>
                </c:pt>
                <c:pt idx="108">
                  <c:v>858.81</c:v>
                </c:pt>
                <c:pt idx="109">
                  <c:v>858.86</c:v>
                </c:pt>
                <c:pt idx="110">
                  <c:v>858.86</c:v>
                </c:pt>
                <c:pt idx="111">
                  <c:v>858.73</c:v>
                </c:pt>
                <c:pt idx="112">
                  <c:v>858.73</c:v>
                </c:pt>
                <c:pt idx="113">
                  <c:v>858.49</c:v>
                </c:pt>
                <c:pt idx="114">
                  <c:v>858.34</c:v>
                </c:pt>
                <c:pt idx="115">
                  <c:v>858.34</c:v>
                </c:pt>
                <c:pt idx="116">
                  <c:v>858.07</c:v>
                </c:pt>
                <c:pt idx="117">
                  <c:v>858.01</c:v>
                </c:pt>
                <c:pt idx="118">
                  <c:v>857.82</c:v>
                </c:pt>
                <c:pt idx="119">
                  <c:v>857.7</c:v>
                </c:pt>
                <c:pt idx="120">
                  <c:v>857.5</c:v>
                </c:pt>
                <c:pt idx="121">
                  <c:v>857.49</c:v>
                </c:pt>
                <c:pt idx="122">
                  <c:v>857.34</c:v>
                </c:pt>
                <c:pt idx="123">
                  <c:v>857.22</c:v>
                </c:pt>
                <c:pt idx="124">
                  <c:v>857.19</c:v>
                </c:pt>
                <c:pt idx="125">
                  <c:v>857.1</c:v>
                </c:pt>
                <c:pt idx="126">
                  <c:v>857.03</c:v>
                </c:pt>
                <c:pt idx="127">
                  <c:v>857.04</c:v>
                </c:pt>
                <c:pt idx="128">
                  <c:v>856.93</c:v>
                </c:pt>
                <c:pt idx="129">
                  <c:v>856.99</c:v>
                </c:pt>
                <c:pt idx="130">
                  <c:v>856.99</c:v>
                </c:pt>
                <c:pt idx="131">
                  <c:v>857.02</c:v>
                </c:pt>
                <c:pt idx="132">
                  <c:v>857.05</c:v>
                </c:pt>
                <c:pt idx="133">
                  <c:v>857.22</c:v>
                </c:pt>
                <c:pt idx="134">
                  <c:v>857.37</c:v>
                </c:pt>
                <c:pt idx="135">
                  <c:v>857.54</c:v>
                </c:pt>
                <c:pt idx="136">
                  <c:v>857.64</c:v>
                </c:pt>
                <c:pt idx="137">
                  <c:v>857.97</c:v>
                </c:pt>
                <c:pt idx="138">
                  <c:v>858.15</c:v>
                </c:pt>
                <c:pt idx="139">
                  <c:v>858.46</c:v>
                </c:pt>
                <c:pt idx="140">
                  <c:v>858.76</c:v>
                </c:pt>
                <c:pt idx="141">
                  <c:v>859.06</c:v>
                </c:pt>
                <c:pt idx="142">
                  <c:v>859.38</c:v>
                </c:pt>
                <c:pt idx="143">
                  <c:v>859.54</c:v>
                </c:pt>
                <c:pt idx="144">
                  <c:v>860.06</c:v>
                </c:pt>
                <c:pt idx="145">
                  <c:v>860.38</c:v>
                </c:pt>
                <c:pt idx="146">
                  <c:v>860.8</c:v>
                </c:pt>
                <c:pt idx="147">
                  <c:v>861.32</c:v>
                </c:pt>
                <c:pt idx="148">
                  <c:v>861.67</c:v>
                </c:pt>
                <c:pt idx="149">
                  <c:v>862.06</c:v>
                </c:pt>
                <c:pt idx="150">
                  <c:v>862.32</c:v>
                </c:pt>
                <c:pt idx="151">
                  <c:v>862.12</c:v>
                </c:pt>
                <c:pt idx="152">
                  <c:v>862.24</c:v>
                </c:pt>
                <c:pt idx="153">
                  <c:v>862.43</c:v>
                </c:pt>
                <c:pt idx="154">
                  <c:v>862.62</c:v>
                </c:pt>
                <c:pt idx="155">
                  <c:v>862.91</c:v>
                </c:pt>
                <c:pt idx="156">
                  <c:v>863.33</c:v>
                </c:pt>
                <c:pt idx="157">
                  <c:v>863.79</c:v>
                </c:pt>
                <c:pt idx="158">
                  <c:v>864.26</c:v>
                </c:pt>
                <c:pt idx="159">
                  <c:v>864.8</c:v>
                </c:pt>
                <c:pt idx="160">
                  <c:v>865.31</c:v>
                </c:pt>
                <c:pt idx="161">
                  <c:v>865.56</c:v>
                </c:pt>
                <c:pt idx="162">
                  <c:v>865.63</c:v>
                </c:pt>
                <c:pt idx="163">
                  <c:v>865.78</c:v>
                </c:pt>
                <c:pt idx="164">
                  <c:v>865.49</c:v>
                </c:pt>
                <c:pt idx="165">
                  <c:v>865.6</c:v>
                </c:pt>
                <c:pt idx="166">
                  <c:v>865.56</c:v>
                </c:pt>
                <c:pt idx="167">
                  <c:v>865.63</c:v>
                </c:pt>
                <c:pt idx="168">
                  <c:v>865.65</c:v>
                </c:pt>
                <c:pt idx="169">
                  <c:v>865.65</c:v>
                </c:pt>
                <c:pt idx="170">
                  <c:v>865.72</c:v>
                </c:pt>
                <c:pt idx="171">
                  <c:v>865.65</c:v>
                </c:pt>
                <c:pt idx="172">
                  <c:v>865.69</c:v>
                </c:pt>
                <c:pt idx="173">
                  <c:v>865.65</c:v>
                </c:pt>
                <c:pt idx="174">
                  <c:v>865.7</c:v>
                </c:pt>
                <c:pt idx="175">
                  <c:v>865.73</c:v>
                </c:pt>
                <c:pt idx="176">
                  <c:v>865.7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6063888"/>
        <c:axId val="246062712"/>
      </c:scatterChart>
      <c:valAx>
        <c:axId val="246578352"/>
        <c:scaling>
          <c:orientation val="minMax"/>
          <c:max val="42430.685899999997"/>
          <c:min val="42430.67450000000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Minute</a:t>
                </a:r>
                <a:r>
                  <a:rPr lang="en-US" sz="1600" baseline="0"/>
                  <a:t> &amp; </a:t>
                </a:r>
                <a:r>
                  <a:rPr lang="en-US" sz="1600"/>
                  <a:t>Seconds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m:ss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6404312"/>
        <c:crosses val="autoZero"/>
        <c:crossBetween val="midCat"/>
      </c:valAx>
      <c:valAx>
        <c:axId val="246404312"/>
        <c:scaling>
          <c:orientation val="minMax"/>
          <c:min val="5.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Temperature [C]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6578352"/>
        <c:crosses val="autoZero"/>
        <c:crossBetween val="midCat"/>
      </c:valAx>
      <c:valAx>
        <c:axId val="2460627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Pressure [mbar]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6063888"/>
        <c:crosses val="max"/>
        <c:crossBetween val="midCat"/>
      </c:valAx>
      <c:valAx>
        <c:axId val="246063888"/>
        <c:scaling>
          <c:orientation val="minMax"/>
        </c:scaling>
        <c:delete val="1"/>
        <c:axPos val="b"/>
        <c:numFmt formatCode="m/d/yyyy\ h:mm" sourceLinked="1"/>
        <c:majorTickMark val="out"/>
        <c:minorTickMark val="none"/>
        <c:tickLblPos val="nextTo"/>
        <c:crossAx val="246062712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590550</xdr:colOff>
      <xdr:row>2</xdr:row>
      <xdr:rowOff>133350</xdr:rowOff>
    </xdr:from>
    <xdr:to>
      <xdr:col>18</xdr:col>
      <xdr:colOff>133350</xdr:colOff>
      <xdr:row>29</xdr:row>
      <xdr:rowOff>104775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2</xdr:row>
      <xdr:rowOff>133350</xdr:rowOff>
    </xdr:from>
    <xdr:to>
      <xdr:col>20</xdr:col>
      <xdr:colOff>304800</xdr:colOff>
      <xdr:row>30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0</xdr:row>
      <xdr:rowOff>0</xdr:rowOff>
    </xdr:from>
    <xdr:to>
      <xdr:col>21</xdr:col>
      <xdr:colOff>504825</xdr:colOff>
      <xdr:row>27</xdr:row>
      <xdr:rowOff>133350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228600</xdr:colOff>
      <xdr:row>0</xdr:row>
      <xdr:rowOff>57150</xdr:rowOff>
    </xdr:from>
    <xdr:to>
      <xdr:col>16</xdr:col>
      <xdr:colOff>428625</xdr:colOff>
      <xdr:row>26</xdr:row>
      <xdr:rowOff>90487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SOUNDING" connectionId="2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name="HEADT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6"/>
  <sheetViews>
    <sheetView topLeftCell="A169" workbookViewId="0">
      <selection activeCell="R131" sqref="R131"/>
    </sheetView>
  </sheetViews>
  <sheetFormatPr defaultRowHeight="15" x14ac:dyDescent="0.25"/>
  <cols>
    <col min="1" max="1" width="8.7109375" customWidth="1"/>
    <col min="2" max="2" width="8.140625" customWidth="1"/>
    <col min="3" max="3" width="13.85546875" bestFit="1" customWidth="1"/>
    <col min="4" max="4" width="6" bestFit="1" customWidth="1"/>
    <col min="5" max="6" width="8" bestFit="1" customWidth="1"/>
    <col min="7" max="7" width="7" bestFit="1" customWidth="1"/>
    <col min="8" max="9" width="5" customWidth="1"/>
    <col min="10" max="10" width="7" hidden="1" customWidth="1"/>
    <col min="11" max="11" width="12.28515625" hidden="1" customWidth="1"/>
    <col min="12" max="12" width="13.42578125" hidden="1" customWidth="1"/>
    <col min="13" max="13" width="9.85546875" hidden="1" customWidth="1"/>
    <col min="14" max="14" width="11.42578125" bestFit="1" customWidth="1"/>
    <col min="15" max="15" width="8" customWidth="1"/>
    <col min="16" max="16" width="5" customWidth="1"/>
    <col min="17" max="17" width="8" bestFit="1" customWidth="1"/>
  </cols>
  <sheetData>
    <row r="1" spans="1:20" x14ac:dyDescent="0.25">
      <c r="A1" t="s">
        <v>0</v>
      </c>
      <c r="B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30</v>
      </c>
      <c r="S1" t="s">
        <v>31</v>
      </c>
      <c r="T1" t="s">
        <v>32</v>
      </c>
    </row>
    <row r="2" spans="1:20" x14ac:dyDescent="0.25">
      <c r="A2" t="s">
        <v>16</v>
      </c>
      <c r="B2" t="s">
        <v>17</v>
      </c>
      <c r="D2" t="s">
        <v>18</v>
      </c>
      <c r="E2" t="s">
        <v>19</v>
      </c>
      <c r="F2" t="s">
        <v>20</v>
      </c>
      <c r="G2" t="s">
        <v>21</v>
      </c>
      <c r="H2" t="s">
        <v>22</v>
      </c>
      <c r="I2" t="s">
        <v>23</v>
      </c>
      <c r="J2" t="s">
        <v>24</v>
      </c>
      <c r="K2" t="s">
        <v>25</v>
      </c>
      <c r="L2" t="s">
        <v>26</v>
      </c>
      <c r="M2" t="s">
        <v>27</v>
      </c>
      <c r="N2" t="s">
        <v>28</v>
      </c>
    </row>
    <row r="3" spans="1:20" x14ac:dyDescent="0.25">
      <c r="A3" s="1">
        <v>42430</v>
      </c>
      <c r="B3" s="2">
        <v>0.67449074074074078</v>
      </c>
      <c r="C3" s="3">
        <f t="shared" ref="C3:C64" si="0">A3+B3</f>
        <v>42430.674490740741</v>
      </c>
      <c r="D3">
        <v>9.98</v>
      </c>
      <c r="E3">
        <v>-4.97</v>
      </c>
      <c r="F3">
        <v>34.57</v>
      </c>
      <c r="G3">
        <v>865.78</v>
      </c>
      <c r="H3">
        <v>4.22</v>
      </c>
      <c r="I3">
        <v>3.23</v>
      </c>
      <c r="J3">
        <v>296.44</v>
      </c>
      <c r="K3">
        <v>359.6</v>
      </c>
      <c r="L3" t="s">
        <v>29</v>
      </c>
      <c r="M3">
        <v>-3.14</v>
      </c>
      <c r="N3">
        <v>0.93</v>
      </c>
      <c r="O3">
        <v>2522.6999999999998</v>
      </c>
      <c r="P3">
        <v>19.399999999999999</v>
      </c>
      <c r="Q3">
        <v>19.399999999999999</v>
      </c>
      <c r="R3">
        <f>(287*LN(G$3/G3)*(D$3+D3+2*273.15)/2)/9.81</f>
        <v>0</v>
      </c>
    </row>
    <row r="4" spans="1:20" x14ac:dyDescent="0.25">
      <c r="A4" s="1">
        <v>42430</v>
      </c>
      <c r="B4" s="2">
        <v>0.67454861111111108</v>
      </c>
      <c r="C4" s="3">
        <f t="shared" si="0"/>
        <v>42430.67454861111</v>
      </c>
      <c r="D4">
        <v>9.76</v>
      </c>
      <c r="E4">
        <v>-5.04</v>
      </c>
      <c r="F4">
        <v>34.9</v>
      </c>
      <c r="G4">
        <v>865.82</v>
      </c>
      <c r="H4">
        <v>4.2</v>
      </c>
      <c r="I4">
        <v>3.22</v>
      </c>
      <c r="J4">
        <v>296.5</v>
      </c>
      <c r="K4">
        <v>359.38</v>
      </c>
      <c r="L4" t="s">
        <v>29</v>
      </c>
      <c r="M4">
        <v>-3.12</v>
      </c>
      <c r="N4">
        <v>0.93</v>
      </c>
      <c r="O4">
        <v>2522.83</v>
      </c>
      <c r="P4">
        <v>19.399999999999999</v>
      </c>
      <c r="Q4">
        <v>19.399999999999999</v>
      </c>
      <c r="R4">
        <f>(287*LN(G$3/G4)*(D$3+D4+2*273.15)/2)/9.81</f>
        <v>-0.38253610003561977</v>
      </c>
      <c r="S4">
        <f>(287*LN(G3/G4)*(D4+D3+2*273.15)/2)/9.81</f>
        <v>-0.38253610003561977</v>
      </c>
      <c r="T4">
        <f>SUM(S$3:S4)</f>
        <v>-0.38253610003561977</v>
      </c>
    </row>
    <row r="5" spans="1:20" x14ac:dyDescent="0.25">
      <c r="A5" s="1">
        <v>42430</v>
      </c>
      <c r="B5" s="2">
        <v>0.67461805555555554</v>
      </c>
      <c r="C5" s="3">
        <f t="shared" si="0"/>
        <v>42430.674618055556</v>
      </c>
      <c r="D5">
        <v>9.48</v>
      </c>
      <c r="E5">
        <v>-5.08</v>
      </c>
      <c r="F5">
        <v>35.450000000000003</v>
      </c>
      <c r="G5">
        <v>865.78</v>
      </c>
      <c r="H5">
        <v>4.1900000000000004</v>
      </c>
      <c r="I5">
        <v>3.21</v>
      </c>
      <c r="J5">
        <v>296.77999999999997</v>
      </c>
      <c r="K5">
        <v>359.39</v>
      </c>
      <c r="L5" t="s">
        <v>29</v>
      </c>
      <c r="M5">
        <v>-3.11</v>
      </c>
      <c r="N5">
        <v>0.93</v>
      </c>
      <c r="O5">
        <v>2522.77</v>
      </c>
      <c r="P5">
        <v>19.399999999999999</v>
      </c>
      <c r="Q5">
        <v>19.399999999999999</v>
      </c>
      <c r="R5">
        <f t="shared" ref="R5:R68" si="1">(287*LN(G$3/G5)*(D$3+D5+2*273.15)/2)/9.81</f>
        <v>0</v>
      </c>
      <c r="S5">
        <f t="shared" ref="S5:S68" si="2">(287*LN(G4/G5)*(D5+D4+2*273.15)/2)/9.81</f>
        <v>0.38219819449994408</v>
      </c>
      <c r="T5">
        <f>SUM(S$3:S5)</f>
        <v>-3.379055356756977E-4</v>
      </c>
    </row>
    <row r="6" spans="1:20" x14ac:dyDescent="0.25">
      <c r="A6" s="1">
        <v>42430</v>
      </c>
      <c r="B6" s="2">
        <v>0.67467592592592596</v>
      </c>
      <c r="C6" s="3">
        <f t="shared" si="0"/>
        <v>42430.674675925926</v>
      </c>
      <c r="D6">
        <v>9.26</v>
      </c>
      <c r="E6">
        <v>-5.07</v>
      </c>
      <c r="F6">
        <v>36</v>
      </c>
      <c r="G6">
        <v>865.7</v>
      </c>
      <c r="H6">
        <v>4.1900000000000004</v>
      </c>
      <c r="I6">
        <v>3.21</v>
      </c>
      <c r="J6">
        <v>253.39</v>
      </c>
      <c r="K6">
        <v>306.63</v>
      </c>
      <c r="L6">
        <v>1207220.1200000001</v>
      </c>
      <c r="M6">
        <v>-3.11</v>
      </c>
      <c r="N6">
        <v>0.97</v>
      </c>
      <c r="O6">
        <v>2522.77</v>
      </c>
      <c r="P6">
        <v>19.399999999999999</v>
      </c>
      <c r="Q6">
        <v>19.399999999999999</v>
      </c>
      <c r="R6">
        <f t="shared" si="1"/>
        <v>0.76444936579899891</v>
      </c>
      <c r="S6">
        <f t="shared" si="2"/>
        <v>0.76377350788815346</v>
      </c>
      <c r="T6">
        <f>SUM(S$3:S6)</f>
        <v>0.76343560235247776</v>
      </c>
    </row>
    <row r="7" spans="1:20" x14ac:dyDescent="0.25">
      <c r="A7" s="1">
        <v>42430</v>
      </c>
      <c r="B7" s="2">
        <v>0.67473379629629626</v>
      </c>
      <c r="C7" s="3">
        <f t="shared" si="0"/>
        <v>42430.674733796295</v>
      </c>
      <c r="D7">
        <v>9.0399999999999991</v>
      </c>
      <c r="E7">
        <v>-5.0599999999999996</v>
      </c>
      <c r="F7">
        <v>36.549999999999997</v>
      </c>
      <c r="G7">
        <v>865.77</v>
      </c>
      <c r="H7">
        <v>4.1900000000000004</v>
      </c>
      <c r="I7">
        <v>3.22</v>
      </c>
      <c r="J7">
        <v>251.23</v>
      </c>
      <c r="K7">
        <v>303.76</v>
      </c>
      <c r="L7" t="s">
        <v>29</v>
      </c>
      <c r="M7">
        <v>-3.11</v>
      </c>
      <c r="N7">
        <v>0.97</v>
      </c>
      <c r="O7">
        <v>2522.7199999999998</v>
      </c>
      <c r="P7">
        <v>19.399999999999999</v>
      </c>
      <c r="Q7">
        <v>19.399999999999999</v>
      </c>
      <c r="R7">
        <f t="shared" si="1"/>
        <v>9.5515137001716835E-2</v>
      </c>
      <c r="S7">
        <f t="shared" si="2"/>
        <v>-0.66778526543033412</v>
      </c>
      <c r="T7">
        <f>SUM(S$3:S7)</f>
        <v>9.5650336922143642E-2</v>
      </c>
    </row>
    <row r="8" spans="1:20" x14ac:dyDescent="0.25">
      <c r="A8" s="1">
        <v>42430</v>
      </c>
      <c r="B8" s="2">
        <v>0.67480324074074083</v>
      </c>
      <c r="C8" s="3">
        <f t="shared" si="0"/>
        <v>42430.674803240741</v>
      </c>
      <c r="D8">
        <v>8.81</v>
      </c>
      <c r="E8">
        <v>-5.0199999999999996</v>
      </c>
      <c r="F8">
        <v>37.25</v>
      </c>
      <c r="G8">
        <v>865.72</v>
      </c>
      <c r="H8">
        <v>4.21</v>
      </c>
      <c r="I8">
        <v>3.23</v>
      </c>
      <c r="J8">
        <v>251.47</v>
      </c>
      <c r="K8">
        <v>303.82</v>
      </c>
      <c r="L8" t="s">
        <v>29</v>
      </c>
      <c r="M8">
        <v>-3.13</v>
      </c>
      <c r="N8">
        <v>0.97</v>
      </c>
      <c r="O8">
        <v>2522.56</v>
      </c>
      <c r="P8">
        <v>19.399999999999999</v>
      </c>
      <c r="Q8">
        <v>19.399999999999999</v>
      </c>
      <c r="R8">
        <f t="shared" si="1"/>
        <v>0.57287420291775237</v>
      </c>
      <c r="S8">
        <f t="shared" si="2"/>
        <v>0.47660379771626532</v>
      </c>
      <c r="T8">
        <f>SUM(S$3:S8)</f>
        <v>0.57225413463840891</v>
      </c>
    </row>
    <row r="9" spans="1:20" x14ac:dyDescent="0.25">
      <c r="A9" s="1">
        <v>42430</v>
      </c>
      <c r="B9" s="2">
        <v>0.67486111111111102</v>
      </c>
      <c r="C9" s="3">
        <f t="shared" si="0"/>
        <v>42430.674861111111</v>
      </c>
      <c r="D9">
        <v>8.66</v>
      </c>
      <c r="E9">
        <v>-4.8600000000000003</v>
      </c>
      <c r="F9">
        <v>38.090000000000003</v>
      </c>
      <c r="G9">
        <v>865.72</v>
      </c>
      <c r="H9">
        <v>4.26</v>
      </c>
      <c r="I9">
        <v>3.27</v>
      </c>
      <c r="J9">
        <v>251.19</v>
      </c>
      <c r="K9">
        <v>303.32</v>
      </c>
      <c r="L9" t="s">
        <v>29</v>
      </c>
      <c r="M9">
        <v>-3.16</v>
      </c>
      <c r="N9">
        <v>0.97</v>
      </c>
      <c r="O9">
        <v>2522.41</v>
      </c>
      <c r="P9">
        <v>19.399999999999999</v>
      </c>
      <c r="Q9">
        <v>19.399999999999999</v>
      </c>
      <c r="R9">
        <f t="shared" si="1"/>
        <v>0.57272213664434868</v>
      </c>
      <c r="S9">
        <f t="shared" si="2"/>
        <v>0</v>
      </c>
      <c r="T9">
        <f>SUM(S$3:S9)</f>
        <v>0.57225413463840891</v>
      </c>
    </row>
    <row r="10" spans="1:20" x14ac:dyDescent="0.25">
      <c r="A10" s="1">
        <v>42430</v>
      </c>
      <c r="B10" s="2">
        <v>0.67491898148148144</v>
      </c>
      <c r="C10" s="3">
        <f t="shared" si="0"/>
        <v>42430.67491898148</v>
      </c>
      <c r="D10">
        <v>8.4700000000000006</v>
      </c>
      <c r="E10">
        <v>-4.8</v>
      </c>
      <c r="F10">
        <v>38.76</v>
      </c>
      <c r="G10">
        <v>865.72</v>
      </c>
      <c r="H10">
        <v>4.28</v>
      </c>
      <c r="I10">
        <v>3.29</v>
      </c>
      <c r="J10">
        <v>248.94</v>
      </c>
      <c r="K10">
        <v>300.39</v>
      </c>
      <c r="L10" t="s">
        <v>29</v>
      </c>
      <c r="M10">
        <v>-3.18</v>
      </c>
      <c r="N10">
        <v>0.97</v>
      </c>
      <c r="O10">
        <v>2522.36</v>
      </c>
      <c r="P10">
        <v>19.399999999999999</v>
      </c>
      <c r="Q10">
        <v>19.399999999999999</v>
      </c>
      <c r="R10">
        <f t="shared" si="1"/>
        <v>0.5725295193647042</v>
      </c>
      <c r="S10">
        <f t="shared" si="2"/>
        <v>0</v>
      </c>
      <c r="T10">
        <f>SUM(S$3:S10)</f>
        <v>0.57225413463840891</v>
      </c>
    </row>
    <row r="11" spans="1:20" x14ac:dyDescent="0.25">
      <c r="A11" s="1">
        <v>42430</v>
      </c>
      <c r="B11" s="2">
        <v>0.67498842592592589</v>
      </c>
      <c r="C11" s="3">
        <f t="shared" si="0"/>
        <v>42430.674988425926</v>
      </c>
      <c r="D11">
        <v>8.31</v>
      </c>
      <c r="E11">
        <v>-4.6900000000000004</v>
      </c>
      <c r="F11">
        <v>39.5</v>
      </c>
      <c r="G11">
        <v>865.66</v>
      </c>
      <c r="H11">
        <v>4.3099999999999996</v>
      </c>
      <c r="I11">
        <v>3.32</v>
      </c>
      <c r="J11">
        <v>249.28</v>
      </c>
      <c r="K11">
        <v>300.64999999999998</v>
      </c>
      <c r="L11" t="s">
        <v>29</v>
      </c>
      <c r="M11">
        <v>-3.2</v>
      </c>
      <c r="N11">
        <v>0.97</v>
      </c>
      <c r="O11">
        <v>2522.44</v>
      </c>
      <c r="P11">
        <v>19.399999999999999</v>
      </c>
      <c r="Q11">
        <v>19.399999999999999</v>
      </c>
      <c r="R11">
        <f t="shared" si="1"/>
        <v>1.1447743008167151</v>
      </c>
      <c r="S11">
        <f t="shared" si="2"/>
        <v>0.57087607889207082</v>
      </c>
      <c r="T11">
        <f>SUM(S$3:S11)</f>
        <v>1.1431302135304797</v>
      </c>
    </row>
    <row r="12" spans="1:20" x14ac:dyDescent="0.25">
      <c r="A12" s="1">
        <v>42430</v>
      </c>
      <c r="B12" s="2">
        <v>0.67504629629629631</v>
      </c>
      <c r="C12" s="3">
        <f t="shared" si="0"/>
        <v>42430.675046296295</v>
      </c>
      <c r="D12">
        <v>8.23</v>
      </c>
      <c r="E12">
        <v>-4.66</v>
      </c>
      <c r="F12">
        <v>39.799999999999997</v>
      </c>
      <c r="G12">
        <v>865.6</v>
      </c>
      <c r="H12">
        <v>4.32</v>
      </c>
      <c r="I12">
        <v>3.33</v>
      </c>
      <c r="J12">
        <v>251.71</v>
      </c>
      <c r="K12">
        <v>303.52999999999997</v>
      </c>
      <c r="L12" t="s">
        <v>29</v>
      </c>
      <c r="M12">
        <v>-3.21</v>
      </c>
      <c r="N12">
        <v>0.97</v>
      </c>
      <c r="O12">
        <v>2522.1999999999998</v>
      </c>
      <c r="P12">
        <v>19.399999999999999</v>
      </c>
      <c r="Q12">
        <v>19.399999999999999</v>
      </c>
      <c r="R12">
        <f t="shared" si="1"/>
        <v>1.71697763902418</v>
      </c>
      <c r="S12">
        <f t="shared" si="2"/>
        <v>0.57067230864619201</v>
      </c>
      <c r="T12">
        <f>SUM(S$3:S12)</f>
        <v>1.7138025221766717</v>
      </c>
    </row>
    <row r="13" spans="1:20" x14ac:dyDescent="0.25">
      <c r="A13" s="1">
        <v>42430</v>
      </c>
      <c r="B13" s="2">
        <v>0.67510416666666673</v>
      </c>
      <c r="C13" s="3">
        <f t="shared" si="0"/>
        <v>42430.675104166665</v>
      </c>
      <c r="D13">
        <v>8.1</v>
      </c>
      <c r="E13">
        <v>-4.67</v>
      </c>
      <c r="F13">
        <v>40.130000000000003</v>
      </c>
      <c r="G13">
        <v>865.55</v>
      </c>
      <c r="H13">
        <v>4.32</v>
      </c>
      <c r="I13">
        <v>3.33</v>
      </c>
      <c r="J13">
        <v>249.95</v>
      </c>
      <c r="K13">
        <v>301.27999999999997</v>
      </c>
      <c r="L13" t="s">
        <v>29</v>
      </c>
      <c r="M13">
        <v>-3.21</v>
      </c>
      <c r="N13">
        <v>0.97</v>
      </c>
      <c r="O13">
        <v>2522.13</v>
      </c>
      <c r="P13">
        <v>19.399999999999999</v>
      </c>
      <c r="Q13">
        <v>19.399999999999999</v>
      </c>
      <c r="R13">
        <f t="shared" si="1"/>
        <v>2.1934739887919967</v>
      </c>
      <c r="S13">
        <f t="shared" si="2"/>
        <v>0.47541302847668421</v>
      </c>
      <c r="T13">
        <f>SUM(S$3:S13)</f>
        <v>2.1892155506533557</v>
      </c>
    </row>
    <row r="14" spans="1:20" x14ac:dyDescent="0.25">
      <c r="A14" s="1">
        <v>42430</v>
      </c>
      <c r="B14" s="2">
        <v>0.67516203703703714</v>
      </c>
      <c r="C14" s="3">
        <f t="shared" si="0"/>
        <v>42430.675162037034</v>
      </c>
      <c r="D14">
        <v>8.02</v>
      </c>
      <c r="E14">
        <v>-4.6100000000000003</v>
      </c>
      <c r="F14">
        <v>40.53</v>
      </c>
      <c r="G14">
        <v>865.47</v>
      </c>
      <c r="H14">
        <v>4.34</v>
      </c>
      <c r="I14">
        <v>3.34</v>
      </c>
      <c r="J14">
        <v>249.74</v>
      </c>
      <c r="K14">
        <v>300.95999999999998</v>
      </c>
      <c r="L14" t="s">
        <v>29</v>
      </c>
      <c r="M14">
        <v>-3.22</v>
      </c>
      <c r="N14">
        <v>0.97</v>
      </c>
      <c r="O14">
        <v>2522.2800000000002</v>
      </c>
      <c r="P14">
        <v>19.399999999999999</v>
      </c>
      <c r="Q14">
        <v>19.399999999999999</v>
      </c>
      <c r="R14">
        <f t="shared" si="1"/>
        <v>2.9561390042041076</v>
      </c>
      <c r="S14">
        <f t="shared" si="2"/>
        <v>0.76043403593983838</v>
      </c>
      <c r="T14">
        <f>SUM(S$3:S14)</f>
        <v>2.949649586593194</v>
      </c>
    </row>
    <row r="15" spans="1:20" x14ac:dyDescent="0.25">
      <c r="A15" s="1">
        <v>42430</v>
      </c>
      <c r="B15" s="2">
        <v>0.67523148148148149</v>
      </c>
      <c r="C15" s="3">
        <f t="shared" si="0"/>
        <v>42430.67523148148</v>
      </c>
      <c r="D15">
        <v>7.95</v>
      </c>
      <c r="E15">
        <v>-4.63</v>
      </c>
      <c r="F15">
        <v>40.65</v>
      </c>
      <c r="G15">
        <v>865.38</v>
      </c>
      <c r="H15">
        <v>4.33</v>
      </c>
      <c r="I15">
        <v>3.34</v>
      </c>
      <c r="J15">
        <v>249.12</v>
      </c>
      <c r="K15">
        <v>300.17</v>
      </c>
      <c r="L15" t="s">
        <v>29</v>
      </c>
      <c r="M15">
        <v>-3.22</v>
      </c>
      <c r="N15">
        <v>0.97</v>
      </c>
      <c r="O15">
        <v>2522.17</v>
      </c>
      <c r="P15">
        <v>19.399999999999999</v>
      </c>
      <c r="Q15">
        <v>19.399999999999999</v>
      </c>
      <c r="R15">
        <f t="shared" si="1"/>
        <v>3.8140980503881647</v>
      </c>
      <c r="S15">
        <f t="shared" si="2"/>
        <v>0.85534412956473482</v>
      </c>
      <c r="T15">
        <f>SUM(S$3:S15)</f>
        <v>3.804993716157929</v>
      </c>
    </row>
    <row r="16" spans="1:20" x14ac:dyDescent="0.25">
      <c r="A16" s="1">
        <v>42430</v>
      </c>
      <c r="B16" s="2">
        <v>0.6752893518518519</v>
      </c>
      <c r="C16" s="3">
        <f t="shared" si="0"/>
        <v>42430.67528935185</v>
      </c>
      <c r="D16">
        <v>7.86</v>
      </c>
      <c r="E16">
        <v>-4.6399999999999997</v>
      </c>
      <c r="F16">
        <v>40.89</v>
      </c>
      <c r="G16">
        <v>865.35</v>
      </c>
      <c r="H16">
        <v>4.33</v>
      </c>
      <c r="I16">
        <v>3.34</v>
      </c>
      <c r="J16">
        <v>252.56</v>
      </c>
      <c r="K16">
        <v>304.23</v>
      </c>
      <c r="L16" t="s">
        <v>29</v>
      </c>
      <c r="M16">
        <v>-3.22</v>
      </c>
      <c r="N16">
        <v>0.97</v>
      </c>
      <c r="O16">
        <v>2522.33</v>
      </c>
      <c r="P16">
        <v>19.399999999999999</v>
      </c>
      <c r="Q16">
        <v>19.399999999999999</v>
      </c>
      <c r="R16">
        <f t="shared" si="1"/>
        <v>4.0995724453274489</v>
      </c>
      <c r="S16">
        <f t="shared" si="2"/>
        <v>0.28505333993193727</v>
      </c>
      <c r="T16">
        <f>SUM(S$3:S16)</f>
        <v>4.0900470560898663</v>
      </c>
    </row>
    <row r="17" spans="1:20" x14ac:dyDescent="0.25">
      <c r="A17" s="1">
        <v>42430</v>
      </c>
      <c r="B17" s="2">
        <v>0.67534722222222221</v>
      </c>
      <c r="C17" s="3">
        <f t="shared" si="0"/>
        <v>42430.675347222219</v>
      </c>
      <c r="D17">
        <v>7.74</v>
      </c>
      <c r="E17">
        <v>-4.68</v>
      </c>
      <c r="F17">
        <v>41.09</v>
      </c>
      <c r="G17">
        <v>865.35</v>
      </c>
      <c r="H17">
        <v>4.32</v>
      </c>
      <c r="I17">
        <v>3.33</v>
      </c>
      <c r="J17">
        <v>251.74</v>
      </c>
      <c r="K17">
        <v>303.12</v>
      </c>
      <c r="L17" t="s">
        <v>29</v>
      </c>
      <c r="M17">
        <v>-3.21</v>
      </c>
      <c r="N17">
        <v>0.97</v>
      </c>
      <c r="O17">
        <v>2522.41</v>
      </c>
      <c r="P17">
        <v>19.399999999999999</v>
      </c>
      <c r="Q17">
        <v>19.399999999999999</v>
      </c>
      <c r="R17">
        <f t="shared" si="1"/>
        <v>4.0987004123330868</v>
      </c>
      <c r="S17">
        <f t="shared" si="2"/>
        <v>0</v>
      </c>
      <c r="T17">
        <f>SUM(S$3:S17)</f>
        <v>4.0900470560898663</v>
      </c>
    </row>
    <row r="18" spans="1:20" x14ac:dyDescent="0.25">
      <c r="A18" s="1">
        <v>42430</v>
      </c>
      <c r="B18" s="2">
        <v>0.67541666666666667</v>
      </c>
      <c r="C18" s="3">
        <f t="shared" si="0"/>
        <v>42430.675416666665</v>
      </c>
      <c r="D18">
        <v>7.67</v>
      </c>
      <c r="E18">
        <v>-4.7</v>
      </c>
      <c r="F18">
        <v>41.21</v>
      </c>
      <c r="G18">
        <v>865.15</v>
      </c>
      <c r="H18">
        <v>4.3099999999999996</v>
      </c>
      <c r="I18">
        <v>3.32</v>
      </c>
      <c r="J18">
        <v>250.23</v>
      </c>
      <c r="K18">
        <v>301.29000000000002</v>
      </c>
      <c r="L18" t="s">
        <v>29</v>
      </c>
      <c r="M18">
        <v>-3.2</v>
      </c>
      <c r="N18">
        <v>0.97</v>
      </c>
      <c r="O18">
        <v>2522.35</v>
      </c>
      <c r="P18">
        <v>19.399999999999999</v>
      </c>
      <c r="Q18">
        <v>19.399999999999999</v>
      </c>
      <c r="R18">
        <f t="shared" si="1"/>
        <v>6.0050213237381413</v>
      </c>
      <c r="S18">
        <f t="shared" si="2"/>
        <v>1.8992557019401617</v>
      </c>
      <c r="T18">
        <f>SUM(S$3:S18)</f>
        <v>5.9893027580300284</v>
      </c>
    </row>
    <row r="19" spans="1:20" x14ac:dyDescent="0.25">
      <c r="A19" s="1">
        <v>42430</v>
      </c>
      <c r="B19" s="2">
        <v>0.67547453703703697</v>
      </c>
      <c r="C19" s="3">
        <f t="shared" si="0"/>
        <v>42430.675474537034</v>
      </c>
      <c r="D19">
        <v>7.56</v>
      </c>
      <c r="E19">
        <v>-4.75</v>
      </c>
      <c r="F19">
        <v>41.38</v>
      </c>
      <c r="G19">
        <v>865.15</v>
      </c>
      <c r="H19">
        <v>4.29</v>
      </c>
      <c r="I19">
        <v>3.31</v>
      </c>
      <c r="J19">
        <v>248.29</v>
      </c>
      <c r="K19">
        <v>298.83999999999997</v>
      </c>
      <c r="L19" t="s">
        <v>29</v>
      </c>
      <c r="M19">
        <v>-3.19</v>
      </c>
      <c r="N19">
        <v>0.97</v>
      </c>
      <c r="O19">
        <v>2522.1799999999998</v>
      </c>
      <c r="P19">
        <v>19.399999999999999</v>
      </c>
      <c r="Q19">
        <v>19.399999999999999</v>
      </c>
      <c r="R19">
        <f t="shared" si="1"/>
        <v>6.0038500277977009</v>
      </c>
      <c r="S19">
        <f t="shared" si="2"/>
        <v>0</v>
      </c>
      <c r="T19">
        <f>SUM(S$3:S19)</f>
        <v>5.9893027580300284</v>
      </c>
    </row>
    <row r="20" spans="1:20" x14ac:dyDescent="0.25">
      <c r="A20" s="1">
        <v>42430</v>
      </c>
      <c r="B20" s="2">
        <v>0.67553240740740739</v>
      </c>
      <c r="C20" s="3">
        <f t="shared" si="0"/>
        <v>42430.675532407404</v>
      </c>
      <c r="D20">
        <v>7.49</v>
      </c>
      <c r="E20">
        <v>-4.75</v>
      </c>
      <c r="F20">
        <v>41.56</v>
      </c>
      <c r="G20">
        <v>865.11</v>
      </c>
      <c r="H20">
        <v>4.29</v>
      </c>
      <c r="I20">
        <v>3.31</v>
      </c>
      <c r="J20">
        <v>248.69</v>
      </c>
      <c r="K20">
        <v>299.27</v>
      </c>
      <c r="L20" t="s">
        <v>29</v>
      </c>
      <c r="M20">
        <v>-3.19</v>
      </c>
      <c r="N20">
        <v>0.97</v>
      </c>
      <c r="O20">
        <v>2522.2600000000002</v>
      </c>
      <c r="P20">
        <v>19.399999999999999</v>
      </c>
      <c r="Q20">
        <v>19.399999999999999</v>
      </c>
      <c r="R20">
        <f t="shared" si="1"/>
        <v>6.3844017335888275</v>
      </c>
      <c r="S20">
        <f t="shared" si="2"/>
        <v>0.37966034655291564</v>
      </c>
      <c r="T20">
        <f>SUM(S$3:S20)</f>
        <v>6.368963104582944</v>
      </c>
    </row>
    <row r="21" spans="1:20" x14ac:dyDescent="0.25">
      <c r="A21" s="1">
        <v>42430</v>
      </c>
      <c r="B21" s="2">
        <v>0.67560185185185195</v>
      </c>
      <c r="C21" s="3">
        <f t="shared" si="0"/>
        <v>42430.67560185185</v>
      </c>
      <c r="D21">
        <v>7.42</v>
      </c>
      <c r="E21">
        <v>-4.72</v>
      </c>
      <c r="F21">
        <v>41.86</v>
      </c>
      <c r="G21">
        <v>865.12</v>
      </c>
      <c r="H21">
        <v>4.3</v>
      </c>
      <c r="I21">
        <v>3.32</v>
      </c>
      <c r="J21">
        <v>250</v>
      </c>
      <c r="K21">
        <v>300.76</v>
      </c>
      <c r="L21" t="s">
        <v>29</v>
      </c>
      <c r="M21">
        <v>-3.2</v>
      </c>
      <c r="N21">
        <v>0.97</v>
      </c>
      <c r="O21">
        <v>2522.2199999999998</v>
      </c>
      <c r="P21">
        <v>19.399999999999999</v>
      </c>
      <c r="Q21">
        <v>19.399999999999999</v>
      </c>
      <c r="R21">
        <f t="shared" si="1"/>
        <v>6.2882949343223036</v>
      </c>
      <c r="S21">
        <f t="shared" si="2"/>
        <v>-9.4893060213924144E-2</v>
      </c>
      <c r="T21">
        <f>SUM(S$3:S21)</f>
        <v>6.2740700443690196</v>
      </c>
    </row>
    <row r="22" spans="1:20" x14ac:dyDescent="0.25">
      <c r="A22" s="1">
        <v>42430</v>
      </c>
      <c r="B22" s="2">
        <v>0.67565972222222215</v>
      </c>
      <c r="C22" s="3">
        <f t="shared" si="0"/>
        <v>42430.675659722219</v>
      </c>
      <c r="D22">
        <v>7.34</v>
      </c>
      <c r="E22">
        <v>-4.6900000000000004</v>
      </c>
      <c r="F22">
        <v>42.2</v>
      </c>
      <c r="G22">
        <v>864.95</v>
      </c>
      <c r="H22">
        <v>4.3099999999999996</v>
      </c>
      <c r="I22">
        <v>3.33</v>
      </c>
      <c r="J22">
        <v>251.15</v>
      </c>
      <c r="K22">
        <v>302.11</v>
      </c>
      <c r="L22" t="s">
        <v>29</v>
      </c>
      <c r="M22">
        <v>-3.21</v>
      </c>
      <c r="N22">
        <v>0.97</v>
      </c>
      <c r="O22">
        <v>2522.35</v>
      </c>
      <c r="P22">
        <v>19.399999999999999</v>
      </c>
      <c r="Q22">
        <v>19.399999999999999</v>
      </c>
      <c r="R22">
        <f t="shared" si="1"/>
        <v>7.9076618381514745</v>
      </c>
      <c r="S22">
        <f t="shared" si="2"/>
        <v>1.6129000082286324</v>
      </c>
      <c r="T22">
        <f>SUM(S$3:S22)</f>
        <v>7.8869700525976523</v>
      </c>
    </row>
    <row r="23" spans="1:20" x14ac:dyDescent="0.25">
      <c r="A23" s="1">
        <v>42430</v>
      </c>
      <c r="B23" s="2">
        <v>0.67571759259259256</v>
      </c>
      <c r="C23" s="3">
        <f t="shared" si="0"/>
        <v>42430.675717592596</v>
      </c>
      <c r="D23">
        <v>7.26</v>
      </c>
      <c r="E23">
        <v>-4.68</v>
      </c>
      <c r="F23">
        <v>42.47</v>
      </c>
      <c r="G23">
        <v>864.92</v>
      </c>
      <c r="H23">
        <v>4.32</v>
      </c>
      <c r="I23">
        <v>3.33</v>
      </c>
      <c r="J23">
        <v>250.53</v>
      </c>
      <c r="K23">
        <v>301.3</v>
      </c>
      <c r="L23" t="s">
        <v>29</v>
      </c>
      <c r="M23">
        <v>-3.21</v>
      </c>
      <c r="N23">
        <v>0.97</v>
      </c>
      <c r="O23">
        <v>2522.5100000000002</v>
      </c>
      <c r="P23">
        <v>19.399999999999999</v>
      </c>
      <c r="Q23">
        <v>19.399999999999999</v>
      </c>
      <c r="R23">
        <f t="shared" si="1"/>
        <v>8.1924600133929388</v>
      </c>
      <c r="S23">
        <f t="shared" si="2"/>
        <v>0.28458114150489788</v>
      </c>
      <c r="T23">
        <f>SUM(S$3:S23)</f>
        <v>8.17155119410255</v>
      </c>
    </row>
    <row r="24" spans="1:20" x14ac:dyDescent="0.25">
      <c r="A24" s="1">
        <v>42430</v>
      </c>
      <c r="B24" s="2">
        <v>0.67577546296296298</v>
      </c>
      <c r="C24" s="3">
        <f t="shared" si="0"/>
        <v>42430.675775462965</v>
      </c>
      <c r="D24">
        <v>7.2</v>
      </c>
      <c r="E24">
        <v>-4.6500000000000004</v>
      </c>
      <c r="F24">
        <v>42.74</v>
      </c>
      <c r="G24">
        <v>864.84</v>
      </c>
      <c r="H24">
        <v>4.33</v>
      </c>
      <c r="I24">
        <v>3.34</v>
      </c>
      <c r="J24">
        <v>250.42</v>
      </c>
      <c r="K24">
        <v>301.12</v>
      </c>
      <c r="L24" t="s">
        <v>29</v>
      </c>
      <c r="M24">
        <v>-3.22</v>
      </c>
      <c r="N24">
        <v>0.97</v>
      </c>
      <c r="O24">
        <v>2522.3200000000002</v>
      </c>
      <c r="P24">
        <v>19.399999999999999</v>
      </c>
      <c r="Q24">
        <v>19.399999999999999</v>
      </c>
      <c r="R24">
        <f t="shared" si="1"/>
        <v>8.9540099621033846</v>
      </c>
      <c r="S24">
        <f t="shared" si="2"/>
        <v>0.75874187546269045</v>
      </c>
      <c r="T24">
        <f>SUM(S$3:S24)</f>
        <v>8.9302930695652414</v>
      </c>
    </row>
    <row r="25" spans="1:20" x14ac:dyDescent="0.25">
      <c r="A25" s="1">
        <v>42430</v>
      </c>
      <c r="B25" s="2">
        <v>0.67584490740740744</v>
      </c>
      <c r="C25" s="3">
        <f t="shared" si="0"/>
        <v>42430.675844907404</v>
      </c>
      <c r="D25">
        <v>7.14</v>
      </c>
      <c r="E25">
        <v>-4.5599999999999996</v>
      </c>
      <c r="F25">
        <v>43.19</v>
      </c>
      <c r="G25">
        <v>864.75</v>
      </c>
      <c r="H25">
        <v>4.3600000000000003</v>
      </c>
      <c r="I25">
        <v>3.36</v>
      </c>
      <c r="J25">
        <v>251.26</v>
      </c>
      <c r="K25">
        <v>302.10000000000002</v>
      </c>
      <c r="L25" t="s">
        <v>29</v>
      </c>
      <c r="M25">
        <v>-3.24</v>
      </c>
      <c r="N25">
        <v>0.97</v>
      </c>
      <c r="O25">
        <v>2522.5</v>
      </c>
      <c r="P25">
        <v>19.399999999999999</v>
      </c>
      <c r="Q25">
        <v>19.399999999999999</v>
      </c>
      <c r="R25">
        <f t="shared" si="1"/>
        <v>9.8107744667577528</v>
      </c>
      <c r="S25">
        <f t="shared" si="2"/>
        <v>0.85348582715566501</v>
      </c>
      <c r="T25">
        <f>SUM(S$3:S25)</f>
        <v>9.7837788967209072</v>
      </c>
    </row>
    <row r="26" spans="1:20" x14ac:dyDescent="0.25">
      <c r="A26" s="1">
        <v>42430</v>
      </c>
      <c r="B26" s="2">
        <v>0.67590277777777785</v>
      </c>
      <c r="C26" s="3">
        <f t="shared" si="0"/>
        <v>42430.675902777781</v>
      </c>
      <c r="D26">
        <v>7.09</v>
      </c>
      <c r="E26">
        <v>-4.54</v>
      </c>
      <c r="F26">
        <v>43.4</v>
      </c>
      <c r="G26">
        <v>864.71</v>
      </c>
      <c r="H26">
        <v>4.3600000000000003</v>
      </c>
      <c r="I26">
        <v>3.37</v>
      </c>
      <c r="J26">
        <v>249.9</v>
      </c>
      <c r="K26">
        <v>300.43</v>
      </c>
      <c r="L26" t="s">
        <v>29</v>
      </c>
      <c r="M26">
        <v>-3.24</v>
      </c>
      <c r="N26">
        <v>0.97</v>
      </c>
      <c r="O26">
        <v>2522.4899999999998</v>
      </c>
      <c r="P26">
        <v>19.399999999999999</v>
      </c>
      <c r="Q26">
        <v>19.399999999999999</v>
      </c>
      <c r="R26">
        <f t="shared" si="1"/>
        <v>10.191106616317056</v>
      </c>
      <c r="S26">
        <f t="shared" si="2"/>
        <v>0.37928111605617121</v>
      </c>
      <c r="T26">
        <f>SUM(S$3:S26)</f>
        <v>10.163060012777079</v>
      </c>
    </row>
    <row r="27" spans="1:20" x14ac:dyDescent="0.25">
      <c r="A27" s="1">
        <v>42430</v>
      </c>
      <c r="B27" s="2">
        <v>0.67596064814814805</v>
      </c>
      <c r="C27" s="3">
        <f t="shared" si="0"/>
        <v>42430.67596064815</v>
      </c>
      <c r="D27">
        <v>7.01</v>
      </c>
      <c r="E27">
        <v>-4.3899999999999997</v>
      </c>
      <c r="F27">
        <v>44.13</v>
      </c>
      <c r="G27">
        <v>864.7</v>
      </c>
      <c r="H27">
        <v>4.41</v>
      </c>
      <c r="I27">
        <v>3.41</v>
      </c>
      <c r="J27">
        <v>248.51</v>
      </c>
      <c r="K27">
        <v>298.67</v>
      </c>
      <c r="L27" t="s">
        <v>29</v>
      </c>
      <c r="M27">
        <v>-3.28</v>
      </c>
      <c r="N27">
        <v>0.97</v>
      </c>
      <c r="O27">
        <v>2522.35</v>
      </c>
      <c r="P27">
        <v>19.399999999999999</v>
      </c>
      <c r="Q27">
        <v>19.399999999999999</v>
      </c>
      <c r="R27">
        <f t="shared" si="1"/>
        <v>10.284949373311928</v>
      </c>
      <c r="S27">
        <f t="shared" si="2"/>
        <v>9.4801028730345432E-2</v>
      </c>
      <c r="T27">
        <f>SUM(S$3:S27)</f>
        <v>10.257861041507423</v>
      </c>
    </row>
    <row r="28" spans="1:20" x14ac:dyDescent="0.25">
      <c r="A28" s="1">
        <v>42430</v>
      </c>
      <c r="B28" s="2">
        <v>0.67603009259259261</v>
      </c>
      <c r="C28" s="3">
        <f t="shared" si="0"/>
        <v>42430.676030092596</v>
      </c>
      <c r="D28">
        <v>6.97</v>
      </c>
      <c r="E28">
        <v>-4.2699999999999996</v>
      </c>
      <c r="F28">
        <v>44.65</v>
      </c>
      <c r="G28">
        <v>864.61</v>
      </c>
      <c r="H28">
        <v>4.45</v>
      </c>
      <c r="I28">
        <v>3.44</v>
      </c>
      <c r="J28">
        <v>249.11</v>
      </c>
      <c r="K28">
        <v>299.39</v>
      </c>
      <c r="L28" t="s">
        <v>29</v>
      </c>
      <c r="M28">
        <v>-3.31</v>
      </c>
      <c r="N28">
        <v>0.97</v>
      </c>
      <c r="O28">
        <v>2522.36</v>
      </c>
      <c r="P28">
        <v>19.399999999999999</v>
      </c>
      <c r="Q28">
        <v>19.399999999999999</v>
      </c>
      <c r="R28">
        <f t="shared" si="1"/>
        <v>11.141816999571859</v>
      </c>
      <c r="S28">
        <f t="shared" si="2"/>
        <v>0.85307588684753288</v>
      </c>
      <c r="T28">
        <f>SUM(S$3:S28)</f>
        <v>11.110936928354956</v>
      </c>
    </row>
    <row r="29" spans="1:20" x14ac:dyDescent="0.25">
      <c r="A29" s="1">
        <v>42430</v>
      </c>
      <c r="B29" s="2">
        <v>0.67608796296296303</v>
      </c>
      <c r="C29" s="3">
        <f t="shared" si="0"/>
        <v>42430.676087962966</v>
      </c>
      <c r="D29">
        <v>6.96</v>
      </c>
      <c r="E29">
        <v>-4.2300000000000004</v>
      </c>
      <c r="F29">
        <v>44.84</v>
      </c>
      <c r="G29">
        <v>864.51</v>
      </c>
      <c r="H29">
        <v>4.47</v>
      </c>
      <c r="I29">
        <v>3.45</v>
      </c>
      <c r="J29">
        <v>251.18</v>
      </c>
      <c r="K29">
        <v>301.89999999999998</v>
      </c>
      <c r="L29" t="s">
        <v>29</v>
      </c>
      <c r="M29">
        <v>-3.32</v>
      </c>
      <c r="N29">
        <v>0.97</v>
      </c>
      <c r="O29">
        <v>2522.2800000000002</v>
      </c>
      <c r="P29">
        <v>19.399999999999999</v>
      </c>
      <c r="Q29">
        <v>19.399999999999999</v>
      </c>
      <c r="R29">
        <f t="shared" si="1"/>
        <v>12.094593611377169</v>
      </c>
      <c r="S29">
        <f t="shared" si="2"/>
        <v>0.9478816525928393</v>
      </c>
      <c r="T29">
        <f>SUM(S$3:S29)</f>
        <v>12.058818580947795</v>
      </c>
    </row>
    <row r="30" spans="1:20" x14ac:dyDescent="0.25">
      <c r="A30" s="1">
        <v>42430</v>
      </c>
      <c r="B30" s="2">
        <v>0.67614583333333333</v>
      </c>
      <c r="C30" s="3">
        <f t="shared" si="0"/>
        <v>42430.676145833335</v>
      </c>
      <c r="D30">
        <v>6.92</v>
      </c>
      <c r="E30">
        <v>-4.17</v>
      </c>
      <c r="F30">
        <v>45.17</v>
      </c>
      <c r="G30">
        <v>864.55</v>
      </c>
      <c r="H30">
        <v>4.49</v>
      </c>
      <c r="I30">
        <v>3.47</v>
      </c>
      <c r="J30">
        <v>251.39</v>
      </c>
      <c r="K30">
        <v>302.08999999999997</v>
      </c>
      <c r="L30" t="s">
        <v>29</v>
      </c>
      <c r="M30">
        <v>-3.34</v>
      </c>
      <c r="N30">
        <v>0.97</v>
      </c>
      <c r="O30">
        <v>2522.06</v>
      </c>
      <c r="P30">
        <v>19.399999999999999</v>
      </c>
      <c r="Q30">
        <v>19.399999999999999</v>
      </c>
      <c r="R30">
        <f t="shared" si="1"/>
        <v>11.712558756305281</v>
      </c>
      <c r="S30">
        <f t="shared" si="2"/>
        <v>-0.37913197744187865</v>
      </c>
      <c r="T30">
        <f>SUM(S$3:S30)</f>
        <v>11.679686603505917</v>
      </c>
    </row>
    <row r="31" spans="1:20" x14ac:dyDescent="0.25">
      <c r="A31" s="1">
        <v>42430</v>
      </c>
      <c r="B31" s="2">
        <v>0.67621527777777779</v>
      </c>
      <c r="C31" s="3">
        <f t="shared" si="0"/>
        <v>42430.676215277781</v>
      </c>
      <c r="D31">
        <v>6.91</v>
      </c>
      <c r="E31">
        <v>-4.1100000000000003</v>
      </c>
      <c r="F31">
        <v>45.38</v>
      </c>
      <c r="G31">
        <v>864.49</v>
      </c>
      <c r="H31">
        <v>4.51</v>
      </c>
      <c r="I31">
        <v>3.48</v>
      </c>
      <c r="J31">
        <v>249.52</v>
      </c>
      <c r="K31">
        <v>299.85000000000002</v>
      </c>
      <c r="L31" t="s">
        <v>29</v>
      </c>
      <c r="M31">
        <v>-3.35</v>
      </c>
      <c r="N31">
        <v>0.97</v>
      </c>
      <c r="O31">
        <v>2521.96</v>
      </c>
      <c r="P31">
        <v>19.399999999999999</v>
      </c>
      <c r="Q31">
        <v>19.399999999999999</v>
      </c>
      <c r="R31">
        <f t="shared" si="1"/>
        <v>12.284111141026614</v>
      </c>
      <c r="S31">
        <f t="shared" si="2"/>
        <v>0.56865378360677199</v>
      </c>
      <c r="T31">
        <f>SUM(S$3:S31)</f>
        <v>12.248340387112689</v>
      </c>
    </row>
    <row r="32" spans="1:20" x14ac:dyDescent="0.25">
      <c r="A32" s="1">
        <v>42430</v>
      </c>
      <c r="B32" s="2">
        <v>0.6762731481481481</v>
      </c>
      <c r="C32" s="3">
        <f t="shared" si="0"/>
        <v>42430.67627314815</v>
      </c>
      <c r="D32">
        <v>6.9</v>
      </c>
      <c r="E32">
        <v>-4.09</v>
      </c>
      <c r="F32">
        <v>45.5</v>
      </c>
      <c r="G32">
        <v>864.49</v>
      </c>
      <c r="H32">
        <v>4.5199999999999996</v>
      </c>
      <c r="I32">
        <v>3.49</v>
      </c>
      <c r="J32">
        <v>250.27</v>
      </c>
      <c r="K32">
        <v>300.75</v>
      </c>
      <c r="L32" t="s">
        <v>29</v>
      </c>
      <c r="M32">
        <v>-3.36</v>
      </c>
      <c r="N32">
        <v>0.97</v>
      </c>
      <c r="O32">
        <v>2522.0300000000002</v>
      </c>
      <c r="P32">
        <v>19.399999999999999</v>
      </c>
      <c r="Q32">
        <v>19.399999999999999</v>
      </c>
      <c r="R32">
        <f t="shared" si="1"/>
        <v>12.283893024384966</v>
      </c>
      <c r="S32">
        <f t="shared" si="2"/>
        <v>0</v>
      </c>
      <c r="T32">
        <f>SUM(S$3:S32)</f>
        <v>12.248340387112689</v>
      </c>
    </row>
    <row r="33" spans="1:20" x14ac:dyDescent="0.25">
      <c r="A33" s="1">
        <v>42430</v>
      </c>
      <c r="B33" s="2">
        <v>0.67633101851851851</v>
      </c>
      <c r="C33" s="3">
        <f t="shared" si="0"/>
        <v>42430.67633101852</v>
      </c>
      <c r="D33">
        <v>6.86</v>
      </c>
      <c r="E33">
        <v>-4.03</v>
      </c>
      <c r="F33">
        <v>45.8</v>
      </c>
      <c r="G33">
        <v>864.48</v>
      </c>
      <c r="H33">
        <v>4.53</v>
      </c>
      <c r="I33">
        <v>3.5</v>
      </c>
      <c r="J33">
        <v>251.67</v>
      </c>
      <c r="K33">
        <v>302.39</v>
      </c>
      <c r="L33" t="s">
        <v>29</v>
      </c>
      <c r="M33">
        <v>-3.37</v>
      </c>
      <c r="N33">
        <v>0.97</v>
      </c>
      <c r="O33">
        <v>2521.88</v>
      </c>
      <c r="P33">
        <v>19.399999999999999</v>
      </c>
      <c r="Q33">
        <v>19.399999999999999</v>
      </c>
      <c r="R33">
        <f t="shared" si="1"/>
        <v>12.378309346921791</v>
      </c>
      <c r="S33">
        <f t="shared" si="2"/>
        <v>9.4767623016707964E-2</v>
      </c>
      <c r="T33">
        <f>SUM(S$3:S33)</f>
        <v>12.343108010129397</v>
      </c>
    </row>
    <row r="34" spans="1:20" x14ac:dyDescent="0.25">
      <c r="A34" s="1">
        <v>42430</v>
      </c>
      <c r="B34" s="2">
        <v>0.67638888888888893</v>
      </c>
      <c r="C34" s="3">
        <f t="shared" si="0"/>
        <v>42430.676388888889</v>
      </c>
      <c r="D34">
        <v>6.86</v>
      </c>
      <c r="E34">
        <v>-4</v>
      </c>
      <c r="F34">
        <v>45.93</v>
      </c>
      <c r="G34">
        <v>864.43</v>
      </c>
      <c r="H34">
        <v>4.54</v>
      </c>
      <c r="I34">
        <v>3.51</v>
      </c>
      <c r="J34">
        <v>248.85</v>
      </c>
      <c r="K34">
        <v>299.01</v>
      </c>
      <c r="L34" t="s">
        <v>29</v>
      </c>
      <c r="M34">
        <v>-3.38</v>
      </c>
      <c r="N34">
        <v>0.97</v>
      </c>
      <c r="O34">
        <v>2521.84</v>
      </c>
      <c r="P34">
        <v>19.399999999999999</v>
      </c>
      <c r="Q34">
        <v>19.399999999999999</v>
      </c>
      <c r="R34">
        <f t="shared" si="1"/>
        <v>12.85476982705824</v>
      </c>
      <c r="S34">
        <f t="shared" si="2"/>
        <v>0.47382071613815968</v>
      </c>
      <c r="T34">
        <f>SUM(S$3:S34)</f>
        <v>12.816928726267557</v>
      </c>
    </row>
    <row r="35" spans="1:20" x14ac:dyDescent="0.25">
      <c r="A35" s="1">
        <v>42430</v>
      </c>
      <c r="B35" s="2">
        <v>0.67645833333333327</v>
      </c>
      <c r="C35" s="3">
        <f t="shared" si="0"/>
        <v>42430.676458333335</v>
      </c>
      <c r="D35">
        <v>6.84</v>
      </c>
      <c r="E35">
        <v>-3.99</v>
      </c>
      <c r="F35">
        <v>46.02</v>
      </c>
      <c r="G35">
        <v>864.42</v>
      </c>
      <c r="H35">
        <v>4.55</v>
      </c>
      <c r="I35">
        <v>3.52</v>
      </c>
      <c r="J35">
        <v>251.61</v>
      </c>
      <c r="K35">
        <v>302.32</v>
      </c>
      <c r="L35" t="s">
        <v>29</v>
      </c>
      <c r="M35">
        <v>-3.38</v>
      </c>
      <c r="N35">
        <v>0.97</v>
      </c>
      <c r="O35">
        <v>2521.7800000000002</v>
      </c>
      <c r="P35">
        <v>19.399999999999999</v>
      </c>
      <c r="Q35">
        <v>19.399999999999999</v>
      </c>
      <c r="R35">
        <f t="shared" si="1"/>
        <v>12.949605306712961</v>
      </c>
      <c r="S35">
        <f t="shared" si="2"/>
        <v>9.4764047575743374E-2</v>
      </c>
      <c r="T35">
        <f>SUM(S$3:S35)</f>
        <v>12.911692773843301</v>
      </c>
    </row>
    <row r="36" spans="1:20" x14ac:dyDescent="0.25">
      <c r="A36" s="1">
        <v>42430</v>
      </c>
      <c r="B36" s="2">
        <v>0.67651620370370369</v>
      </c>
      <c r="C36" s="3">
        <f t="shared" si="0"/>
        <v>42430.676516203705</v>
      </c>
      <c r="D36">
        <v>6.78</v>
      </c>
      <c r="E36">
        <v>-4.01</v>
      </c>
      <c r="F36">
        <v>46.13</v>
      </c>
      <c r="G36">
        <v>864.41</v>
      </c>
      <c r="H36">
        <v>4.54</v>
      </c>
      <c r="I36">
        <v>3.51</v>
      </c>
      <c r="J36">
        <v>250.71</v>
      </c>
      <c r="K36">
        <v>301.18</v>
      </c>
      <c r="L36" t="s">
        <v>29</v>
      </c>
      <c r="M36">
        <v>-3.38</v>
      </c>
      <c r="N36">
        <v>0.97</v>
      </c>
      <c r="O36">
        <v>2521.8000000000002</v>
      </c>
      <c r="P36">
        <v>19.399999999999999</v>
      </c>
      <c r="Q36">
        <v>19.399999999999999</v>
      </c>
      <c r="R36">
        <f t="shared" si="1"/>
        <v>13.043508503971546</v>
      </c>
      <c r="S36">
        <f t="shared" si="2"/>
        <v>9.4751605976821127E-2</v>
      </c>
      <c r="T36">
        <f>SUM(S$3:S36)</f>
        <v>13.006444379820122</v>
      </c>
    </row>
    <row r="37" spans="1:20" x14ac:dyDescent="0.25">
      <c r="A37" s="1">
        <v>42430</v>
      </c>
      <c r="B37" s="2">
        <v>0.67657407407407411</v>
      </c>
      <c r="C37" s="3">
        <f t="shared" si="0"/>
        <v>42430.676574074074</v>
      </c>
      <c r="D37">
        <v>6.73</v>
      </c>
      <c r="E37">
        <v>-4</v>
      </c>
      <c r="F37">
        <v>46.34</v>
      </c>
      <c r="G37">
        <v>864.38</v>
      </c>
      <c r="H37">
        <v>4.54</v>
      </c>
      <c r="I37">
        <v>3.52</v>
      </c>
      <c r="J37">
        <v>251.87</v>
      </c>
      <c r="K37">
        <v>302.52</v>
      </c>
      <c r="L37" t="s">
        <v>29</v>
      </c>
      <c r="M37">
        <v>-3.38</v>
      </c>
      <c r="N37">
        <v>0.97</v>
      </c>
      <c r="O37">
        <v>2521.7399999999998</v>
      </c>
      <c r="P37">
        <v>19.399999999999999</v>
      </c>
      <c r="Q37">
        <v>19.399999999999999</v>
      </c>
      <c r="R37">
        <f t="shared" si="1"/>
        <v>13.328180366912402</v>
      </c>
      <c r="S37">
        <f t="shared" si="2"/>
        <v>0.28420554988621716</v>
      </c>
      <c r="T37">
        <f>SUM(S$3:S37)</f>
        <v>13.290649929706339</v>
      </c>
    </row>
    <row r="38" spans="1:20" x14ac:dyDescent="0.25">
      <c r="A38" s="1">
        <v>42430</v>
      </c>
      <c r="B38" s="2">
        <v>0.67664351851851856</v>
      </c>
      <c r="C38" s="3">
        <f t="shared" si="0"/>
        <v>42430.67664351852</v>
      </c>
      <c r="D38">
        <v>6.74</v>
      </c>
      <c r="E38">
        <v>-3.91</v>
      </c>
      <c r="F38">
        <v>46.61</v>
      </c>
      <c r="G38">
        <v>864.4</v>
      </c>
      <c r="H38">
        <v>4.58</v>
      </c>
      <c r="I38">
        <v>3.54</v>
      </c>
      <c r="J38">
        <v>250.42</v>
      </c>
      <c r="K38">
        <v>300.79000000000002</v>
      </c>
      <c r="L38" t="s">
        <v>29</v>
      </c>
      <c r="M38">
        <v>-3.4</v>
      </c>
      <c r="N38">
        <v>0.97</v>
      </c>
      <c r="O38">
        <v>2521.7199999999998</v>
      </c>
      <c r="P38">
        <v>19.399999999999999</v>
      </c>
      <c r="Q38">
        <v>19.399999999999999</v>
      </c>
      <c r="R38">
        <f t="shared" si="1"/>
        <v>13.137859189042034</v>
      </c>
      <c r="S38">
        <f t="shared" si="2"/>
        <v>-0.18945792428827779</v>
      </c>
      <c r="T38">
        <f>SUM(S$3:S38)</f>
        <v>13.101192005418062</v>
      </c>
    </row>
    <row r="39" spans="1:20" x14ac:dyDescent="0.25">
      <c r="A39" s="1">
        <v>42430</v>
      </c>
      <c r="B39" s="2">
        <v>0.67670138888888898</v>
      </c>
      <c r="C39" s="3">
        <f t="shared" si="0"/>
        <v>42430.676701388889</v>
      </c>
      <c r="D39">
        <v>6.7</v>
      </c>
      <c r="E39">
        <v>-3.9</v>
      </c>
      <c r="F39">
        <v>46.76</v>
      </c>
      <c r="G39">
        <v>864.51</v>
      </c>
      <c r="H39">
        <v>4.58</v>
      </c>
      <c r="I39">
        <v>3.54</v>
      </c>
      <c r="J39">
        <v>250.55</v>
      </c>
      <c r="K39">
        <v>300.86</v>
      </c>
      <c r="L39" t="s">
        <v>29</v>
      </c>
      <c r="M39">
        <v>-3.4</v>
      </c>
      <c r="N39">
        <v>0.97</v>
      </c>
      <c r="O39">
        <v>2521.67</v>
      </c>
      <c r="P39">
        <v>19.399999999999999</v>
      </c>
      <c r="Q39">
        <v>19.399999999999999</v>
      </c>
      <c r="R39">
        <f t="shared" si="1"/>
        <v>12.08901056624728</v>
      </c>
      <c r="S39">
        <f t="shared" si="2"/>
        <v>-1.0418843924430217</v>
      </c>
      <c r="T39">
        <f>SUM(S$3:S39)</f>
        <v>12.05930761297504</v>
      </c>
    </row>
    <row r="40" spans="1:20" x14ac:dyDescent="0.25">
      <c r="A40" s="1">
        <v>42430</v>
      </c>
      <c r="B40" s="2">
        <v>0.67675925925925917</v>
      </c>
      <c r="C40" s="3">
        <f t="shared" si="0"/>
        <v>42430.676759259259</v>
      </c>
      <c r="D40">
        <v>6.68</v>
      </c>
      <c r="E40">
        <v>-3.88</v>
      </c>
      <c r="F40">
        <v>46.91</v>
      </c>
      <c r="G40">
        <v>864.53</v>
      </c>
      <c r="H40">
        <v>4.59</v>
      </c>
      <c r="I40">
        <v>3.55</v>
      </c>
      <c r="J40">
        <v>249.83</v>
      </c>
      <c r="K40">
        <v>299.95999999999998</v>
      </c>
      <c r="L40" t="s">
        <v>29</v>
      </c>
      <c r="M40">
        <v>-3.41</v>
      </c>
      <c r="N40">
        <v>0.97</v>
      </c>
      <c r="O40">
        <v>2521.75</v>
      </c>
      <c r="P40">
        <v>19.399999999999999</v>
      </c>
      <c r="Q40">
        <v>19.399999999999999</v>
      </c>
      <c r="R40">
        <f t="shared" si="1"/>
        <v>11.898072151585607</v>
      </c>
      <c r="S40">
        <f t="shared" si="2"/>
        <v>-0.18939897850833776</v>
      </c>
      <c r="T40">
        <f>SUM(S$3:S40)</f>
        <v>11.869908634466702</v>
      </c>
    </row>
    <row r="41" spans="1:20" x14ac:dyDescent="0.25">
      <c r="A41" s="1">
        <v>42430</v>
      </c>
      <c r="B41" s="2">
        <v>0.67681712962962959</v>
      </c>
      <c r="C41" s="3">
        <f t="shared" si="0"/>
        <v>42430.676817129628</v>
      </c>
      <c r="D41">
        <v>6.65</v>
      </c>
      <c r="E41">
        <v>-3.87</v>
      </c>
      <c r="F41">
        <v>47.06</v>
      </c>
      <c r="G41">
        <v>864.68</v>
      </c>
      <c r="H41">
        <v>4.59</v>
      </c>
      <c r="I41">
        <v>3.55</v>
      </c>
      <c r="J41">
        <v>251.37</v>
      </c>
      <c r="K41">
        <v>301.73</v>
      </c>
      <c r="L41" t="s">
        <v>29</v>
      </c>
      <c r="M41">
        <v>-3.41</v>
      </c>
      <c r="N41">
        <v>0.97</v>
      </c>
      <c r="O41">
        <v>2521.94</v>
      </c>
      <c r="P41">
        <v>19.399999999999999</v>
      </c>
      <c r="Q41">
        <v>19.399999999999999</v>
      </c>
      <c r="R41">
        <f t="shared" si="1"/>
        <v>10.468837582304092</v>
      </c>
      <c r="S41">
        <f t="shared" si="2"/>
        <v>-1.4202258028771986</v>
      </c>
      <c r="T41">
        <f>SUM(S$3:S41)</f>
        <v>10.449682831589504</v>
      </c>
    </row>
    <row r="42" spans="1:20" x14ac:dyDescent="0.25">
      <c r="A42" s="1">
        <v>42430</v>
      </c>
      <c r="B42" s="2">
        <v>0.67688657407407404</v>
      </c>
      <c r="C42" s="3">
        <f t="shared" si="0"/>
        <v>42430.676886574074</v>
      </c>
      <c r="D42">
        <v>6.64</v>
      </c>
      <c r="E42">
        <v>-3.81</v>
      </c>
      <c r="F42">
        <v>47.27</v>
      </c>
      <c r="G42">
        <v>864.69</v>
      </c>
      <c r="H42">
        <v>4.6100000000000003</v>
      </c>
      <c r="I42">
        <v>3.57</v>
      </c>
      <c r="J42">
        <v>252.14</v>
      </c>
      <c r="K42">
        <v>302.64</v>
      </c>
      <c r="L42" t="s">
        <v>29</v>
      </c>
      <c r="M42">
        <v>-3.43</v>
      </c>
      <c r="N42">
        <v>0.97</v>
      </c>
      <c r="O42">
        <v>2521.65</v>
      </c>
      <c r="P42">
        <v>19.399999999999999</v>
      </c>
      <c r="Q42">
        <v>19.399999999999999</v>
      </c>
      <c r="R42">
        <f t="shared" si="1"/>
        <v>10.373422080348249</v>
      </c>
      <c r="S42">
        <f t="shared" si="2"/>
        <v>-9.4666193249906577E-2</v>
      </c>
      <c r="T42">
        <f>SUM(S$3:S42)</f>
        <v>10.355016638339597</v>
      </c>
    </row>
    <row r="43" spans="1:20" x14ac:dyDescent="0.25">
      <c r="A43" s="1">
        <v>42430</v>
      </c>
      <c r="B43" s="2">
        <v>0.67694444444444446</v>
      </c>
      <c r="C43" s="3">
        <f t="shared" si="0"/>
        <v>42430.676944444444</v>
      </c>
      <c r="D43">
        <v>6.67</v>
      </c>
      <c r="E43">
        <v>-3.73</v>
      </c>
      <c r="F43">
        <v>47.49</v>
      </c>
      <c r="G43">
        <v>864.61</v>
      </c>
      <c r="H43">
        <v>4.6399999999999997</v>
      </c>
      <c r="I43">
        <v>3.59</v>
      </c>
      <c r="J43">
        <v>250.11</v>
      </c>
      <c r="K43">
        <v>300.27</v>
      </c>
      <c r="L43" t="s">
        <v>29</v>
      </c>
      <c r="M43">
        <v>-3.45</v>
      </c>
      <c r="N43">
        <v>0.97</v>
      </c>
      <c r="O43">
        <v>2521.5</v>
      </c>
      <c r="P43">
        <v>19.399999999999999</v>
      </c>
      <c r="Q43">
        <v>19.399999999999999</v>
      </c>
      <c r="R43">
        <f t="shared" si="1"/>
        <v>11.135882609691924</v>
      </c>
      <c r="S43">
        <f t="shared" si="2"/>
        <v>0.75738727072002265</v>
      </c>
      <c r="T43">
        <f>SUM(S$3:S43)</f>
        <v>11.112403909059619</v>
      </c>
    </row>
    <row r="44" spans="1:20" x14ac:dyDescent="0.25">
      <c r="A44" s="1">
        <v>42430</v>
      </c>
      <c r="B44" s="2">
        <v>0.67700231481481488</v>
      </c>
      <c r="C44" s="3">
        <f t="shared" si="0"/>
        <v>42430.677002314813</v>
      </c>
      <c r="D44">
        <v>6.63</v>
      </c>
      <c r="E44">
        <v>-3.69</v>
      </c>
      <c r="F44">
        <v>47.75</v>
      </c>
      <c r="G44">
        <v>864.64</v>
      </c>
      <c r="H44">
        <v>4.6500000000000004</v>
      </c>
      <c r="I44">
        <v>3.6</v>
      </c>
      <c r="J44">
        <v>250.69</v>
      </c>
      <c r="K44">
        <v>300.91000000000003</v>
      </c>
      <c r="L44" t="s">
        <v>29</v>
      </c>
      <c r="M44">
        <v>-3.46</v>
      </c>
      <c r="N44">
        <v>0.97</v>
      </c>
      <c r="O44">
        <v>2521.5700000000002</v>
      </c>
      <c r="P44">
        <v>19.399999999999999</v>
      </c>
      <c r="Q44">
        <v>19.399999999999999</v>
      </c>
      <c r="R44">
        <f t="shared" si="1"/>
        <v>10.849388013660539</v>
      </c>
      <c r="S44">
        <f t="shared" si="2"/>
        <v>-0.28402336311136911</v>
      </c>
      <c r="T44">
        <f>SUM(S$3:S44)</f>
        <v>10.828380545948249</v>
      </c>
    </row>
    <row r="45" spans="1:20" x14ac:dyDescent="0.25">
      <c r="A45" s="1">
        <v>42430</v>
      </c>
      <c r="B45" s="2">
        <v>0.67707175925925922</v>
      </c>
      <c r="C45" s="3">
        <f t="shared" si="0"/>
        <v>42430.677071759259</v>
      </c>
      <c r="D45">
        <v>6.58</v>
      </c>
      <c r="E45">
        <v>-3.68</v>
      </c>
      <c r="F45">
        <v>47.93</v>
      </c>
      <c r="G45">
        <v>864.67</v>
      </c>
      <c r="H45">
        <v>4.6500000000000004</v>
      </c>
      <c r="I45">
        <v>3.6</v>
      </c>
      <c r="J45">
        <v>249.53</v>
      </c>
      <c r="K45">
        <v>299.45</v>
      </c>
      <c r="L45" t="s">
        <v>29</v>
      </c>
      <c r="M45">
        <v>-3.46</v>
      </c>
      <c r="N45">
        <v>0.97</v>
      </c>
      <c r="O45">
        <v>2521.59</v>
      </c>
      <c r="P45">
        <v>19.399999999999999</v>
      </c>
      <c r="Q45">
        <v>19.399999999999999</v>
      </c>
      <c r="R45">
        <f t="shared" si="1"/>
        <v>10.562756271202844</v>
      </c>
      <c r="S45">
        <f t="shared" si="2"/>
        <v>-0.2839678310044465</v>
      </c>
      <c r="T45">
        <f>SUM(S$3:S45)</f>
        <v>10.544412714943803</v>
      </c>
    </row>
    <row r="46" spans="1:20" x14ac:dyDescent="0.25">
      <c r="A46" s="1">
        <v>42430</v>
      </c>
      <c r="B46" s="2">
        <v>0.67712962962962964</v>
      </c>
      <c r="C46" s="3">
        <f t="shared" si="0"/>
        <v>42430.677129629628</v>
      </c>
      <c r="D46">
        <v>6.54</v>
      </c>
      <c r="E46">
        <v>-3.62</v>
      </c>
      <c r="F46">
        <v>48.29</v>
      </c>
      <c r="G46">
        <v>864.45</v>
      </c>
      <c r="H46">
        <v>4.68</v>
      </c>
      <c r="I46">
        <v>3.62</v>
      </c>
      <c r="J46">
        <v>251.37</v>
      </c>
      <c r="K46">
        <v>301.7</v>
      </c>
      <c r="L46" t="s">
        <v>29</v>
      </c>
      <c r="M46">
        <v>-3.48</v>
      </c>
      <c r="N46">
        <v>0.97</v>
      </c>
      <c r="O46">
        <v>2521.5500000000002</v>
      </c>
      <c r="P46">
        <v>19.399999999999999</v>
      </c>
      <c r="Q46">
        <v>19.399999999999999</v>
      </c>
      <c r="R46">
        <f t="shared" si="1"/>
        <v>12.656986003184366</v>
      </c>
      <c r="S46">
        <f t="shared" si="2"/>
        <v>2.0823245881150552</v>
      </c>
      <c r="T46">
        <f>SUM(S$3:S46)</f>
        <v>12.626737303058858</v>
      </c>
    </row>
    <row r="47" spans="1:20" x14ac:dyDescent="0.25">
      <c r="A47" s="1">
        <v>42430</v>
      </c>
      <c r="B47" s="2">
        <v>0.67718750000000005</v>
      </c>
      <c r="C47" s="3">
        <f t="shared" si="0"/>
        <v>42430.677187499998</v>
      </c>
      <c r="D47">
        <v>6.56</v>
      </c>
      <c r="E47">
        <v>-3.52</v>
      </c>
      <c r="F47">
        <v>48.59</v>
      </c>
      <c r="G47">
        <v>864.31</v>
      </c>
      <c r="H47">
        <v>4.71</v>
      </c>
      <c r="I47">
        <v>3.65</v>
      </c>
      <c r="J47">
        <v>250.87</v>
      </c>
      <c r="K47">
        <v>301.17</v>
      </c>
      <c r="L47" t="s">
        <v>29</v>
      </c>
      <c r="M47">
        <v>-3.51</v>
      </c>
      <c r="N47">
        <v>0.97</v>
      </c>
      <c r="O47">
        <v>2521.5100000000002</v>
      </c>
      <c r="P47">
        <v>19.399999999999999</v>
      </c>
      <c r="Q47">
        <v>19.399999999999999</v>
      </c>
      <c r="R47">
        <f t="shared" si="1"/>
        <v>13.990930108503903</v>
      </c>
      <c r="S47">
        <f t="shared" si="2"/>
        <v>1.325344202635037</v>
      </c>
      <c r="T47">
        <f>SUM(S$3:S47)</f>
        <v>13.952081505693895</v>
      </c>
    </row>
    <row r="48" spans="1:20" x14ac:dyDescent="0.25">
      <c r="A48" s="1">
        <v>42430</v>
      </c>
      <c r="B48" s="2">
        <v>0.6772569444444444</v>
      </c>
      <c r="C48" s="3">
        <f t="shared" si="0"/>
        <v>42430.677256944444</v>
      </c>
      <c r="D48">
        <v>6.48</v>
      </c>
      <c r="E48">
        <v>-3.56</v>
      </c>
      <c r="F48">
        <v>48.7</v>
      </c>
      <c r="G48">
        <v>864.07</v>
      </c>
      <c r="H48">
        <v>4.7</v>
      </c>
      <c r="I48">
        <v>3.64</v>
      </c>
      <c r="J48">
        <v>250.83</v>
      </c>
      <c r="K48">
        <v>301.11</v>
      </c>
      <c r="L48" t="s">
        <v>29</v>
      </c>
      <c r="M48">
        <v>-3.49</v>
      </c>
      <c r="N48">
        <v>0.97</v>
      </c>
      <c r="O48">
        <v>2521.5700000000002</v>
      </c>
      <c r="P48">
        <v>19.399999999999999</v>
      </c>
      <c r="Q48">
        <v>19.399999999999999</v>
      </c>
      <c r="R48">
        <f t="shared" si="1"/>
        <v>16.275109389659736</v>
      </c>
      <c r="S48">
        <f t="shared" si="2"/>
        <v>2.2722744213566153</v>
      </c>
      <c r="T48">
        <f>SUM(S$3:S48)</f>
        <v>16.22435592705051</v>
      </c>
    </row>
    <row r="49" spans="1:20" x14ac:dyDescent="0.25">
      <c r="A49" s="1">
        <v>42430</v>
      </c>
      <c r="B49" s="2">
        <v>0.67731481481481481</v>
      </c>
      <c r="C49" s="3">
        <f t="shared" si="0"/>
        <v>42430.677314814813</v>
      </c>
      <c r="D49">
        <v>6.52</v>
      </c>
      <c r="E49">
        <v>-3.51</v>
      </c>
      <c r="F49">
        <v>48.77</v>
      </c>
      <c r="G49">
        <v>864.06</v>
      </c>
      <c r="H49">
        <v>4.72</v>
      </c>
      <c r="I49">
        <v>3.65</v>
      </c>
      <c r="J49">
        <v>251.32</v>
      </c>
      <c r="K49">
        <v>301.75</v>
      </c>
      <c r="L49" t="s">
        <v>29</v>
      </c>
      <c r="M49">
        <v>-3.51</v>
      </c>
      <c r="N49">
        <v>0.97</v>
      </c>
      <c r="O49">
        <v>2521.61</v>
      </c>
      <c r="P49">
        <v>19.399999999999999</v>
      </c>
      <c r="Q49">
        <v>19.399999999999999</v>
      </c>
      <c r="R49">
        <f t="shared" si="1"/>
        <v>16.371543743344478</v>
      </c>
      <c r="S49">
        <f t="shared" si="2"/>
        <v>9.4685025214697877E-2</v>
      </c>
      <c r="T49">
        <f>SUM(S$3:S49)</f>
        <v>16.319040952265208</v>
      </c>
    </row>
    <row r="50" spans="1:20" x14ac:dyDescent="0.25">
      <c r="A50" s="1">
        <v>42430</v>
      </c>
      <c r="B50" s="2">
        <v>0.67737268518518512</v>
      </c>
      <c r="C50" s="3">
        <f t="shared" si="0"/>
        <v>42430.677372685182</v>
      </c>
      <c r="D50">
        <v>6.54</v>
      </c>
      <c r="E50">
        <v>-3.47</v>
      </c>
      <c r="F50">
        <v>48.83</v>
      </c>
      <c r="G50">
        <v>863.97</v>
      </c>
      <c r="H50">
        <v>4.7300000000000004</v>
      </c>
      <c r="I50">
        <v>3.66</v>
      </c>
      <c r="J50">
        <v>249.19</v>
      </c>
      <c r="K50">
        <v>299.24</v>
      </c>
      <c r="L50" t="s">
        <v>29</v>
      </c>
      <c r="M50">
        <v>-3.52</v>
      </c>
      <c r="N50">
        <v>0.97</v>
      </c>
      <c r="O50">
        <v>2521.56</v>
      </c>
      <c r="P50">
        <v>19.399999999999999</v>
      </c>
      <c r="Q50">
        <v>19.399999999999999</v>
      </c>
      <c r="R50">
        <f t="shared" si="1"/>
        <v>17.229703555801436</v>
      </c>
      <c r="S50">
        <f t="shared" si="2"/>
        <v>0.85230596491985833</v>
      </c>
      <c r="T50">
        <f>SUM(S$3:S50)</f>
        <v>17.171346917185065</v>
      </c>
    </row>
    <row r="51" spans="1:20" x14ac:dyDescent="0.25">
      <c r="A51" s="1">
        <v>42430</v>
      </c>
      <c r="B51" s="2">
        <v>0.67744212962962969</v>
      </c>
      <c r="C51" s="3">
        <f t="shared" si="0"/>
        <v>42430.677442129629</v>
      </c>
      <c r="D51">
        <v>6.48</v>
      </c>
      <c r="E51">
        <v>-3.49</v>
      </c>
      <c r="F51">
        <v>48.98</v>
      </c>
      <c r="G51">
        <v>863.98</v>
      </c>
      <c r="H51">
        <v>4.72</v>
      </c>
      <c r="I51">
        <v>3.66</v>
      </c>
      <c r="J51">
        <v>251.04</v>
      </c>
      <c r="K51">
        <v>301.39999999999998</v>
      </c>
      <c r="L51" t="s">
        <v>29</v>
      </c>
      <c r="M51">
        <v>-3.51</v>
      </c>
      <c r="N51">
        <v>0.97</v>
      </c>
      <c r="O51">
        <v>2521.5300000000002</v>
      </c>
      <c r="P51">
        <v>19.399999999999999</v>
      </c>
      <c r="Q51">
        <v>19.399999999999999</v>
      </c>
      <c r="R51">
        <f t="shared" si="1"/>
        <v>17.132586065766681</v>
      </c>
      <c r="S51">
        <f t="shared" si="2"/>
        <v>-9.4698274714667699E-2</v>
      </c>
      <c r="T51">
        <f>SUM(S$3:S51)</f>
        <v>17.076648642470399</v>
      </c>
    </row>
    <row r="52" spans="1:20" x14ac:dyDescent="0.25">
      <c r="A52" s="1">
        <v>42430</v>
      </c>
      <c r="B52" s="2">
        <v>0.6775000000000001</v>
      </c>
      <c r="C52" s="3">
        <f t="shared" si="0"/>
        <v>42430.677499999998</v>
      </c>
      <c r="D52">
        <v>6.51</v>
      </c>
      <c r="E52">
        <v>-3.42</v>
      </c>
      <c r="F52">
        <v>49.13</v>
      </c>
      <c r="G52">
        <v>864.05</v>
      </c>
      <c r="H52">
        <v>4.75</v>
      </c>
      <c r="I52">
        <v>3.68</v>
      </c>
      <c r="J52">
        <v>250.34</v>
      </c>
      <c r="K52">
        <v>300.57</v>
      </c>
      <c r="L52" t="s">
        <v>29</v>
      </c>
      <c r="M52">
        <v>-3.53</v>
      </c>
      <c r="N52">
        <v>0.97</v>
      </c>
      <c r="O52">
        <v>2521.54</v>
      </c>
      <c r="P52">
        <v>19.399999999999999</v>
      </c>
      <c r="Q52">
        <v>19.399999999999999</v>
      </c>
      <c r="R52">
        <f t="shared" si="1"/>
        <v>16.466529805833364</v>
      </c>
      <c r="S52">
        <f t="shared" si="2"/>
        <v>-0.66282168125602858</v>
      </c>
      <c r="T52">
        <f>SUM(S$3:S52)</f>
        <v>16.413826961214369</v>
      </c>
    </row>
    <row r="53" spans="1:20" x14ac:dyDescent="0.25">
      <c r="A53" s="1">
        <v>42430</v>
      </c>
      <c r="B53" s="2">
        <v>0.6775578703703703</v>
      </c>
      <c r="C53" s="3">
        <f t="shared" si="0"/>
        <v>42430.677557870367</v>
      </c>
      <c r="D53">
        <v>6.5</v>
      </c>
      <c r="E53">
        <v>-3.39</v>
      </c>
      <c r="F53">
        <v>49.25</v>
      </c>
      <c r="G53">
        <v>864.13</v>
      </c>
      <c r="H53">
        <v>4.76</v>
      </c>
      <c r="I53">
        <v>3.68</v>
      </c>
      <c r="J53">
        <v>249.8</v>
      </c>
      <c r="K53">
        <v>299.88</v>
      </c>
      <c r="L53" t="s">
        <v>29</v>
      </c>
      <c r="M53">
        <v>-3.54</v>
      </c>
      <c r="N53">
        <v>0.97</v>
      </c>
      <c r="O53">
        <v>2521.44</v>
      </c>
      <c r="P53">
        <v>19.399999999999999</v>
      </c>
      <c r="Q53">
        <v>19.399999999999999</v>
      </c>
      <c r="R53">
        <f t="shared" si="1"/>
        <v>15.704065978277331</v>
      </c>
      <c r="S53">
        <f t="shared" si="2"/>
        <v>-0.75747182966032822</v>
      </c>
      <c r="T53">
        <f>SUM(S$3:S53)</f>
        <v>15.65635513155404</v>
      </c>
    </row>
    <row r="54" spans="1:20" x14ac:dyDescent="0.25">
      <c r="A54" s="1">
        <v>42430</v>
      </c>
      <c r="B54" s="2">
        <v>0.67761574074074071</v>
      </c>
      <c r="C54" s="3">
        <f t="shared" si="0"/>
        <v>42430.677615740744</v>
      </c>
      <c r="D54">
        <v>6.49</v>
      </c>
      <c r="E54">
        <v>-3.38</v>
      </c>
      <c r="F54">
        <v>49.34</v>
      </c>
      <c r="G54">
        <v>863.96</v>
      </c>
      <c r="H54">
        <v>4.76</v>
      </c>
      <c r="I54">
        <v>3.69</v>
      </c>
      <c r="J54">
        <v>250.62</v>
      </c>
      <c r="K54">
        <v>300.91000000000003</v>
      </c>
      <c r="L54" t="s">
        <v>29</v>
      </c>
      <c r="M54">
        <v>-3.54</v>
      </c>
      <c r="N54">
        <v>0.97</v>
      </c>
      <c r="O54">
        <v>2521.5500000000002</v>
      </c>
      <c r="P54">
        <v>19.399999999999999</v>
      </c>
      <c r="Q54">
        <v>19.399999999999999</v>
      </c>
      <c r="R54">
        <f t="shared" si="1"/>
        <v>17.32345639323621</v>
      </c>
      <c r="S54">
        <f t="shared" si="2"/>
        <v>1.6096539118589244</v>
      </c>
      <c r="T54">
        <f>SUM(S$3:S54)</f>
        <v>17.266009043412964</v>
      </c>
    </row>
    <row r="55" spans="1:20" x14ac:dyDescent="0.25">
      <c r="A55" s="1">
        <v>42430</v>
      </c>
      <c r="B55" s="2">
        <v>0.67768518518518517</v>
      </c>
      <c r="C55" s="3">
        <f t="shared" si="0"/>
        <v>42430.677685185183</v>
      </c>
      <c r="D55">
        <v>6.48</v>
      </c>
      <c r="E55">
        <v>-3.38</v>
      </c>
      <c r="F55">
        <v>49.37</v>
      </c>
      <c r="G55">
        <v>864.08</v>
      </c>
      <c r="H55">
        <v>4.76</v>
      </c>
      <c r="I55">
        <v>3.69</v>
      </c>
      <c r="J55">
        <v>250.91</v>
      </c>
      <c r="K55">
        <v>301.20999999999998</v>
      </c>
      <c r="L55" t="s">
        <v>29</v>
      </c>
      <c r="M55">
        <v>-3.54</v>
      </c>
      <c r="N55">
        <v>0.97</v>
      </c>
      <c r="O55">
        <v>2521.42</v>
      </c>
      <c r="P55">
        <v>19.399999999999999</v>
      </c>
      <c r="Q55">
        <v>19.399999999999999</v>
      </c>
      <c r="R55">
        <f t="shared" si="1"/>
        <v>16.179839716641304</v>
      </c>
      <c r="S55">
        <f t="shared" si="2"/>
        <v>-1.1362185328417744</v>
      </c>
      <c r="T55">
        <f>SUM(S$3:S55)</f>
        <v>16.129790510571191</v>
      </c>
    </row>
    <row r="56" spans="1:20" x14ac:dyDescent="0.25">
      <c r="A56" s="1">
        <v>42430</v>
      </c>
      <c r="B56" s="2">
        <v>0.67774305555555558</v>
      </c>
      <c r="C56" s="3">
        <f t="shared" si="0"/>
        <v>42430.677743055552</v>
      </c>
      <c r="D56">
        <v>6.41</v>
      </c>
      <c r="E56">
        <v>-3.43</v>
      </c>
      <c r="F56">
        <v>49.42</v>
      </c>
      <c r="G56">
        <v>863.97</v>
      </c>
      <c r="H56">
        <v>4.74</v>
      </c>
      <c r="I56">
        <v>3.67</v>
      </c>
      <c r="J56">
        <v>250.89</v>
      </c>
      <c r="K56">
        <v>301.14999999999998</v>
      </c>
      <c r="L56" t="s">
        <v>29</v>
      </c>
      <c r="M56">
        <v>-3.53</v>
      </c>
      <c r="N56">
        <v>0.97</v>
      </c>
      <c r="O56">
        <v>2521.5500000000002</v>
      </c>
      <c r="P56">
        <v>19.399999999999999</v>
      </c>
      <c r="Q56">
        <v>19.399999999999999</v>
      </c>
      <c r="R56">
        <f t="shared" si="1"/>
        <v>17.225723843882431</v>
      </c>
      <c r="S56">
        <f t="shared" si="2"/>
        <v>1.0413786437469872</v>
      </c>
      <c r="T56">
        <f>SUM(S$3:S56)</f>
        <v>17.171169154318179</v>
      </c>
    </row>
    <row r="57" spans="1:20" x14ac:dyDescent="0.25">
      <c r="A57" s="1">
        <v>42430</v>
      </c>
      <c r="B57" s="2">
        <v>0.677800925925926</v>
      </c>
      <c r="C57" s="3">
        <f t="shared" si="0"/>
        <v>42430.677800925929</v>
      </c>
      <c r="D57">
        <v>6.42</v>
      </c>
      <c r="E57">
        <v>-3.39</v>
      </c>
      <c r="F57">
        <v>49.54</v>
      </c>
      <c r="G57">
        <v>863.8</v>
      </c>
      <c r="H57">
        <v>4.76</v>
      </c>
      <c r="I57">
        <v>3.68</v>
      </c>
      <c r="J57">
        <v>249.04</v>
      </c>
      <c r="K57">
        <v>298.99</v>
      </c>
      <c r="L57" t="s">
        <v>29</v>
      </c>
      <c r="M57">
        <v>-3.54</v>
      </c>
      <c r="N57">
        <v>0.97</v>
      </c>
      <c r="O57">
        <v>2521.5</v>
      </c>
      <c r="P57">
        <v>19.399999999999999</v>
      </c>
      <c r="Q57">
        <v>19.399999999999999</v>
      </c>
      <c r="R57">
        <f t="shared" si="1"/>
        <v>18.845797914264182</v>
      </c>
      <c r="S57">
        <f t="shared" si="2"/>
        <v>1.6094914653678949</v>
      </c>
      <c r="T57">
        <f>SUM(S$3:S57)</f>
        <v>18.780660619686074</v>
      </c>
    </row>
    <row r="58" spans="1:20" x14ac:dyDescent="0.25">
      <c r="A58" s="1">
        <v>42430</v>
      </c>
      <c r="B58" s="2">
        <v>0.67787037037037035</v>
      </c>
      <c r="C58" s="3">
        <f t="shared" si="0"/>
        <v>42430.677870370368</v>
      </c>
      <c r="D58">
        <v>6.42</v>
      </c>
      <c r="E58">
        <v>-3.35</v>
      </c>
      <c r="F58">
        <v>49.69</v>
      </c>
      <c r="G58">
        <v>863.67</v>
      </c>
      <c r="H58">
        <v>4.7699999999999996</v>
      </c>
      <c r="I58">
        <v>3.7</v>
      </c>
      <c r="J58">
        <v>250.25</v>
      </c>
      <c r="K58">
        <v>300.49</v>
      </c>
      <c r="L58" t="s">
        <v>29</v>
      </c>
      <c r="M58">
        <v>-3.55</v>
      </c>
      <c r="N58">
        <v>0.97</v>
      </c>
      <c r="O58">
        <v>2521.56</v>
      </c>
      <c r="P58">
        <v>19.399999999999999</v>
      </c>
      <c r="Q58">
        <v>19.399999999999999</v>
      </c>
      <c r="R58">
        <f t="shared" si="1"/>
        <v>20.084659092066918</v>
      </c>
      <c r="S58">
        <f t="shared" si="2"/>
        <v>1.2310233498448233</v>
      </c>
      <c r="T58">
        <f>SUM(S$3:S58)</f>
        <v>20.011683969530896</v>
      </c>
    </row>
    <row r="59" spans="1:20" x14ac:dyDescent="0.25">
      <c r="A59" s="1">
        <v>42430</v>
      </c>
      <c r="B59" s="2">
        <v>0.67792824074074076</v>
      </c>
      <c r="C59" s="3">
        <f t="shared" si="0"/>
        <v>42430.677928240744</v>
      </c>
      <c r="D59">
        <v>6.44</v>
      </c>
      <c r="E59">
        <v>-3.3</v>
      </c>
      <c r="F59">
        <v>49.82</v>
      </c>
      <c r="G59">
        <v>863.84</v>
      </c>
      <c r="H59">
        <v>4.79</v>
      </c>
      <c r="I59">
        <v>3.71</v>
      </c>
      <c r="J59">
        <v>251.92</v>
      </c>
      <c r="K59">
        <v>302.45</v>
      </c>
      <c r="L59" t="s">
        <v>29</v>
      </c>
      <c r="M59">
        <v>-3.57</v>
      </c>
      <c r="N59">
        <v>0.96</v>
      </c>
      <c r="O59">
        <v>2521.33</v>
      </c>
      <c r="P59">
        <v>19.399999999999999</v>
      </c>
      <c r="Q59">
        <v>19.399999999999999</v>
      </c>
      <c r="R59">
        <f t="shared" si="1"/>
        <v>18.465303656608619</v>
      </c>
      <c r="S59">
        <f t="shared" si="2"/>
        <v>-1.6098200728292302</v>
      </c>
      <c r="T59">
        <f>SUM(S$3:S59)</f>
        <v>18.401863896701666</v>
      </c>
    </row>
    <row r="60" spans="1:20" x14ac:dyDescent="0.25">
      <c r="A60" s="1">
        <v>42430</v>
      </c>
      <c r="B60" s="2">
        <v>0.67798611111111118</v>
      </c>
      <c r="C60" s="3">
        <f t="shared" si="0"/>
        <v>42430.677986111114</v>
      </c>
      <c r="D60">
        <v>6.46</v>
      </c>
      <c r="E60">
        <v>-3.29</v>
      </c>
      <c r="F60">
        <v>49.76</v>
      </c>
      <c r="G60">
        <v>863.83</v>
      </c>
      <c r="H60">
        <v>4.79</v>
      </c>
      <c r="I60">
        <v>3.71</v>
      </c>
      <c r="J60">
        <v>249.39</v>
      </c>
      <c r="K60">
        <v>299.44</v>
      </c>
      <c r="L60" t="s">
        <v>29</v>
      </c>
      <c r="M60">
        <v>-3.57</v>
      </c>
      <c r="N60">
        <v>0.97</v>
      </c>
      <c r="O60">
        <v>2521.4899999999998</v>
      </c>
      <c r="P60">
        <v>19.399999999999999</v>
      </c>
      <c r="Q60">
        <v>19.399999999999999</v>
      </c>
      <c r="R60">
        <f t="shared" si="1"/>
        <v>18.561252699184752</v>
      </c>
      <c r="S60">
        <f t="shared" si="2"/>
        <v>9.4693301822689077E-2</v>
      </c>
      <c r="T60">
        <f>SUM(S$3:S60)</f>
        <v>18.496557198524357</v>
      </c>
    </row>
    <row r="61" spans="1:20" x14ac:dyDescent="0.25">
      <c r="A61" s="1">
        <v>42430</v>
      </c>
      <c r="B61" s="2">
        <v>0.67805555555555552</v>
      </c>
      <c r="C61" s="3">
        <f t="shared" si="0"/>
        <v>42430.678055555552</v>
      </c>
      <c r="D61">
        <v>6.44</v>
      </c>
      <c r="E61">
        <v>-3.31</v>
      </c>
      <c r="F61">
        <v>49.76</v>
      </c>
      <c r="G61">
        <v>863.83</v>
      </c>
      <c r="H61">
        <v>4.79</v>
      </c>
      <c r="I61">
        <v>3.71</v>
      </c>
      <c r="J61">
        <v>251.78</v>
      </c>
      <c r="K61">
        <v>302.29000000000002</v>
      </c>
      <c r="L61" t="s">
        <v>29</v>
      </c>
      <c r="M61">
        <v>-3.56</v>
      </c>
      <c r="N61">
        <v>0.96</v>
      </c>
      <c r="O61">
        <v>2521.42</v>
      </c>
      <c r="P61">
        <v>19.399999999999999</v>
      </c>
      <c r="Q61">
        <v>19.399999999999999</v>
      </c>
      <c r="R61">
        <f t="shared" si="1"/>
        <v>18.560593024994212</v>
      </c>
      <c r="S61">
        <f t="shared" si="2"/>
        <v>0</v>
      </c>
      <c r="T61">
        <f>SUM(S$3:S61)</f>
        <v>18.496557198524357</v>
      </c>
    </row>
    <row r="62" spans="1:20" x14ac:dyDescent="0.25">
      <c r="A62" s="1">
        <v>42430</v>
      </c>
      <c r="B62" s="2">
        <v>0.67811342592592594</v>
      </c>
      <c r="C62" s="3">
        <f t="shared" si="0"/>
        <v>42430.678113425929</v>
      </c>
      <c r="D62">
        <v>6.44</v>
      </c>
      <c r="E62">
        <v>-3.3</v>
      </c>
      <c r="F62">
        <v>49.79</v>
      </c>
      <c r="G62">
        <v>863.71</v>
      </c>
      <c r="H62">
        <v>4.79</v>
      </c>
      <c r="I62">
        <v>3.71</v>
      </c>
      <c r="J62">
        <v>252.07</v>
      </c>
      <c r="K62">
        <v>302.69</v>
      </c>
      <c r="L62" t="s">
        <v>29</v>
      </c>
      <c r="M62">
        <v>-3.56</v>
      </c>
      <c r="N62">
        <v>0.96</v>
      </c>
      <c r="O62">
        <v>2521.39</v>
      </c>
      <c r="P62">
        <v>19.399999999999999</v>
      </c>
      <c r="Q62">
        <v>19.399999999999999</v>
      </c>
      <c r="R62">
        <f t="shared" si="1"/>
        <v>19.7041514954891</v>
      </c>
      <c r="S62">
        <f t="shared" si="2"/>
        <v>1.1363644895010667</v>
      </c>
      <c r="T62">
        <f>SUM(S$3:S62)</f>
        <v>19.632921688025423</v>
      </c>
    </row>
    <row r="63" spans="1:20" x14ac:dyDescent="0.25">
      <c r="A63" s="1">
        <v>42430</v>
      </c>
      <c r="B63" s="2">
        <v>0.67817129629629624</v>
      </c>
      <c r="C63" s="3">
        <f t="shared" si="0"/>
        <v>42430.678171296298</v>
      </c>
      <c r="D63">
        <v>6.47</v>
      </c>
      <c r="E63">
        <v>-3.27</v>
      </c>
      <c r="F63">
        <v>49.82</v>
      </c>
      <c r="G63">
        <v>863.72</v>
      </c>
      <c r="H63">
        <v>4.8</v>
      </c>
      <c r="I63">
        <v>3.72</v>
      </c>
      <c r="J63">
        <v>251.28</v>
      </c>
      <c r="K63">
        <v>301.76</v>
      </c>
      <c r="L63" t="s">
        <v>29</v>
      </c>
      <c r="M63">
        <v>-3.57</v>
      </c>
      <c r="N63">
        <v>0.96</v>
      </c>
      <c r="O63">
        <v>2521.63</v>
      </c>
      <c r="P63">
        <v>19.399999999999999</v>
      </c>
      <c r="Q63">
        <v>19.399999999999999</v>
      </c>
      <c r="R63">
        <f t="shared" si="1"/>
        <v>19.609894284508822</v>
      </c>
      <c r="S63">
        <f t="shared" si="2"/>
        <v>-9.4708151616160086E-2</v>
      </c>
      <c r="T63">
        <f>SUM(S$3:S63)</f>
        <v>19.538213536409263</v>
      </c>
    </row>
    <row r="64" spans="1:20" x14ac:dyDescent="0.25">
      <c r="A64" s="1">
        <v>42430</v>
      </c>
      <c r="B64" s="2">
        <v>0.67822916666666666</v>
      </c>
      <c r="C64" s="3">
        <f t="shared" si="0"/>
        <v>42430.678229166668</v>
      </c>
      <c r="D64">
        <v>6.43</v>
      </c>
      <c r="E64">
        <v>-3.29</v>
      </c>
      <c r="F64">
        <v>49.88</v>
      </c>
      <c r="G64">
        <v>863.57</v>
      </c>
      <c r="H64">
        <v>4.79</v>
      </c>
      <c r="I64">
        <v>3.71</v>
      </c>
      <c r="J64">
        <v>250.28</v>
      </c>
      <c r="K64">
        <v>300.57</v>
      </c>
      <c r="L64" t="s">
        <v>29</v>
      </c>
      <c r="M64">
        <v>-3.57</v>
      </c>
      <c r="N64">
        <v>0.97</v>
      </c>
      <c r="O64">
        <v>2521.58</v>
      </c>
      <c r="P64">
        <v>19.399999999999999</v>
      </c>
      <c r="Q64">
        <v>19.399999999999999</v>
      </c>
      <c r="R64">
        <f t="shared" si="1"/>
        <v>21.038129997626264</v>
      </c>
      <c r="S64">
        <f t="shared" si="2"/>
        <v>1.4207120156693849</v>
      </c>
      <c r="T64">
        <f>SUM(S$3:S64)</f>
        <v>20.958925552078647</v>
      </c>
    </row>
    <row r="65" spans="1:20" x14ac:dyDescent="0.25">
      <c r="A65" s="1">
        <v>42430</v>
      </c>
      <c r="B65" s="2">
        <v>0.67829861111111101</v>
      </c>
      <c r="C65" s="3">
        <f t="shared" ref="C65:C128" si="3">A65+B65</f>
        <v>42430.678298611114</v>
      </c>
      <c r="D65">
        <v>6.47</v>
      </c>
      <c r="E65">
        <v>-3.21</v>
      </c>
      <c r="F65">
        <v>50.03</v>
      </c>
      <c r="G65">
        <v>863.37</v>
      </c>
      <c r="H65">
        <v>4.82</v>
      </c>
      <c r="I65">
        <v>3.73</v>
      </c>
      <c r="J65">
        <v>250.35</v>
      </c>
      <c r="K65">
        <v>300.77</v>
      </c>
      <c r="L65" t="s">
        <v>29</v>
      </c>
      <c r="M65">
        <v>-3.59</v>
      </c>
      <c r="N65">
        <v>0.97</v>
      </c>
      <c r="O65">
        <v>2521.4299999999998</v>
      </c>
      <c r="P65">
        <v>19.399999999999999</v>
      </c>
      <c r="Q65">
        <v>19.399999999999999</v>
      </c>
      <c r="R65">
        <f t="shared" si="1"/>
        <v>22.946320106657943</v>
      </c>
      <c r="S65">
        <f t="shared" si="2"/>
        <v>1.8946666067140432</v>
      </c>
      <c r="T65">
        <f>SUM(S$3:S65)</f>
        <v>22.85359215879269</v>
      </c>
    </row>
    <row r="66" spans="1:20" x14ac:dyDescent="0.25">
      <c r="A66" s="1">
        <v>42430</v>
      </c>
      <c r="B66" s="2">
        <v>0.67835648148148142</v>
      </c>
      <c r="C66" s="3">
        <f t="shared" si="3"/>
        <v>42430.678356481483</v>
      </c>
      <c r="D66">
        <v>6.46</v>
      </c>
      <c r="E66">
        <v>-3.16</v>
      </c>
      <c r="F66">
        <v>50.24</v>
      </c>
      <c r="G66">
        <v>863.21</v>
      </c>
      <c r="H66">
        <v>4.84</v>
      </c>
      <c r="I66">
        <v>3.75</v>
      </c>
      <c r="J66">
        <v>253.08</v>
      </c>
      <c r="K66">
        <v>304.08999999999997</v>
      </c>
      <c r="L66" t="s">
        <v>29</v>
      </c>
      <c r="M66">
        <v>-3.6</v>
      </c>
      <c r="N66">
        <v>0.96</v>
      </c>
      <c r="O66">
        <v>2521.6</v>
      </c>
      <c r="P66">
        <v>19.399999999999999</v>
      </c>
      <c r="Q66">
        <v>19.399999999999999</v>
      </c>
      <c r="R66">
        <f t="shared" si="1"/>
        <v>24.471558981637223</v>
      </c>
      <c r="S66">
        <f t="shared" si="2"/>
        <v>1.5161306535249874</v>
      </c>
      <c r="T66">
        <f>SUM(S$3:S66)</f>
        <v>24.369722812317676</v>
      </c>
    </row>
    <row r="67" spans="1:20" x14ac:dyDescent="0.25">
      <c r="A67" s="1">
        <v>42430</v>
      </c>
      <c r="B67" s="2">
        <v>0.67841435185185184</v>
      </c>
      <c r="C67" s="3">
        <f t="shared" si="3"/>
        <v>42430.678414351853</v>
      </c>
      <c r="D67">
        <v>6.46</v>
      </c>
      <c r="E67">
        <v>-3.15</v>
      </c>
      <c r="F67">
        <v>50.3</v>
      </c>
      <c r="G67">
        <v>863.3</v>
      </c>
      <c r="H67">
        <v>4.84</v>
      </c>
      <c r="I67">
        <v>3.75</v>
      </c>
      <c r="J67">
        <v>248.14</v>
      </c>
      <c r="K67">
        <v>298.12</v>
      </c>
      <c r="L67" t="s">
        <v>29</v>
      </c>
      <c r="M67">
        <v>-3.61</v>
      </c>
      <c r="N67">
        <v>0.97</v>
      </c>
      <c r="O67">
        <v>2521.4</v>
      </c>
      <c r="P67">
        <v>19.399999999999999</v>
      </c>
      <c r="Q67">
        <v>19.399999999999999</v>
      </c>
      <c r="R67">
        <f t="shared" si="1"/>
        <v>23.613347960794549</v>
      </c>
      <c r="S67">
        <f t="shared" si="2"/>
        <v>-0.85284281742295531</v>
      </c>
      <c r="T67">
        <f>SUM(S$3:S67)</f>
        <v>23.516879994894719</v>
      </c>
    </row>
    <row r="68" spans="1:20" x14ac:dyDescent="0.25">
      <c r="A68" s="1">
        <v>42430</v>
      </c>
      <c r="B68" s="2">
        <v>0.67848379629629629</v>
      </c>
      <c r="C68" s="3">
        <f t="shared" si="3"/>
        <v>42430.678483796299</v>
      </c>
      <c r="D68">
        <v>6.43</v>
      </c>
      <c r="E68">
        <v>-3.16</v>
      </c>
      <c r="F68">
        <v>50.36</v>
      </c>
      <c r="G68">
        <v>863.17</v>
      </c>
      <c r="H68">
        <v>4.84</v>
      </c>
      <c r="I68">
        <v>3.75</v>
      </c>
      <c r="J68">
        <v>250.9</v>
      </c>
      <c r="K68">
        <v>301.45999999999998</v>
      </c>
      <c r="L68" t="s">
        <v>29</v>
      </c>
      <c r="M68">
        <v>-3.61</v>
      </c>
      <c r="N68">
        <v>0.96</v>
      </c>
      <c r="O68">
        <v>2521.7800000000002</v>
      </c>
      <c r="P68">
        <v>19.399999999999999</v>
      </c>
      <c r="Q68">
        <v>19.399999999999999</v>
      </c>
      <c r="R68">
        <f t="shared" si="1"/>
        <v>24.851689895169617</v>
      </c>
      <c r="S68">
        <f t="shared" si="2"/>
        <v>1.2318465245618053</v>
      </c>
      <c r="T68">
        <f>SUM(S$3:S68)</f>
        <v>24.748726519456525</v>
      </c>
    </row>
    <row r="69" spans="1:20" x14ac:dyDescent="0.25">
      <c r="A69" s="1">
        <v>42430</v>
      </c>
      <c r="B69" s="2">
        <v>0.67854166666666671</v>
      </c>
      <c r="C69" s="3">
        <f t="shared" si="3"/>
        <v>42430.678541666668</v>
      </c>
      <c r="D69">
        <v>6.42</v>
      </c>
      <c r="E69">
        <v>-3.14</v>
      </c>
      <c r="F69">
        <v>50.48</v>
      </c>
      <c r="G69">
        <v>863.17</v>
      </c>
      <c r="H69">
        <v>4.8499999999999996</v>
      </c>
      <c r="I69">
        <v>3.75</v>
      </c>
      <c r="J69">
        <v>252.14</v>
      </c>
      <c r="K69">
        <v>302.93</v>
      </c>
      <c r="L69" t="s">
        <v>29</v>
      </c>
      <c r="M69">
        <v>-3.61</v>
      </c>
      <c r="N69">
        <v>0.96</v>
      </c>
      <c r="O69">
        <v>2521.54</v>
      </c>
      <c r="P69">
        <v>19.399999999999999</v>
      </c>
      <c r="Q69">
        <v>19.399999999999999</v>
      </c>
      <c r="R69">
        <f t="shared" ref="R69:R132" si="4">(287*LN(G$3/G69)*(D$3+D69+2*273.15)/2)/9.81</f>
        <v>24.85124825222929</v>
      </c>
      <c r="S69">
        <f t="shared" ref="S69:S132" si="5">(287*LN(G68/G69)*(D69+D68+2*273.15)/2)/9.81</f>
        <v>0</v>
      </c>
      <c r="T69">
        <f>SUM(S$3:S69)</f>
        <v>24.748726519456525</v>
      </c>
    </row>
    <row r="70" spans="1:20" x14ac:dyDescent="0.25">
      <c r="A70" s="1">
        <v>42430</v>
      </c>
      <c r="B70" s="2">
        <v>0.67859953703703713</v>
      </c>
      <c r="C70" s="3">
        <f t="shared" si="3"/>
        <v>42430.678599537037</v>
      </c>
      <c r="D70">
        <v>6.44</v>
      </c>
      <c r="E70">
        <v>-3.09</v>
      </c>
      <c r="F70">
        <v>50.57</v>
      </c>
      <c r="G70">
        <v>863.08</v>
      </c>
      <c r="H70">
        <v>4.8600000000000003</v>
      </c>
      <c r="I70">
        <v>3.77</v>
      </c>
      <c r="J70">
        <v>251.24</v>
      </c>
      <c r="K70">
        <v>301.91000000000003</v>
      </c>
      <c r="L70" t="s">
        <v>29</v>
      </c>
      <c r="M70">
        <v>-3.62</v>
      </c>
      <c r="N70">
        <v>0.96</v>
      </c>
      <c r="O70">
        <v>2521.56</v>
      </c>
      <c r="P70">
        <v>19.399999999999999</v>
      </c>
      <c r="Q70">
        <v>19.399999999999999</v>
      </c>
      <c r="R70">
        <f t="shared" si="4"/>
        <v>25.710441313083706</v>
      </c>
      <c r="S70">
        <f t="shared" si="5"/>
        <v>0.85287975151789197</v>
      </c>
      <c r="T70">
        <f>SUM(S$3:S70)</f>
        <v>25.601606270974418</v>
      </c>
    </row>
    <row r="71" spans="1:20" x14ac:dyDescent="0.25">
      <c r="A71" s="1">
        <v>42430</v>
      </c>
      <c r="B71" s="2">
        <v>0.67865740740740732</v>
      </c>
      <c r="C71" s="3">
        <f t="shared" si="3"/>
        <v>42430.678657407407</v>
      </c>
      <c r="D71">
        <v>6.44</v>
      </c>
      <c r="E71">
        <v>-3.1</v>
      </c>
      <c r="F71">
        <v>50.54</v>
      </c>
      <c r="G71">
        <v>863.08</v>
      </c>
      <c r="H71">
        <v>4.8600000000000003</v>
      </c>
      <c r="I71">
        <v>3.76</v>
      </c>
      <c r="J71">
        <v>250.56</v>
      </c>
      <c r="K71">
        <v>301.08999999999997</v>
      </c>
      <c r="L71" t="s">
        <v>29</v>
      </c>
      <c r="M71">
        <v>-3.62</v>
      </c>
      <c r="N71">
        <v>0.96</v>
      </c>
      <c r="O71">
        <v>2521.39</v>
      </c>
      <c r="P71">
        <v>19.399999999999999</v>
      </c>
      <c r="Q71">
        <v>19.399999999999999</v>
      </c>
      <c r="R71">
        <f t="shared" si="4"/>
        <v>25.710441313083706</v>
      </c>
      <c r="S71">
        <f t="shared" si="5"/>
        <v>0</v>
      </c>
      <c r="T71">
        <f>SUM(S$3:S71)</f>
        <v>25.601606270974418</v>
      </c>
    </row>
    <row r="72" spans="1:20" x14ac:dyDescent="0.25">
      <c r="A72" s="1">
        <v>42430</v>
      </c>
      <c r="B72" s="2">
        <v>0.67872685185185189</v>
      </c>
      <c r="C72" s="3">
        <f t="shared" si="3"/>
        <v>42430.678726851853</v>
      </c>
      <c r="D72">
        <v>6.41</v>
      </c>
      <c r="E72">
        <v>-3.14</v>
      </c>
      <c r="F72">
        <v>50.5</v>
      </c>
      <c r="G72">
        <v>862.88</v>
      </c>
      <c r="H72">
        <v>4.8499999999999996</v>
      </c>
      <c r="I72">
        <v>3.75</v>
      </c>
      <c r="J72">
        <v>249.81</v>
      </c>
      <c r="K72">
        <v>300.22000000000003</v>
      </c>
      <c r="L72" t="s">
        <v>29</v>
      </c>
      <c r="M72">
        <v>-3.61</v>
      </c>
      <c r="N72">
        <v>0.97</v>
      </c>
      <c r="O72">
        <v>2521.46</v>
      </c>
      <c r="P72">
        <v>19.399999999999999</v>
      </c>
      <c r="Q72">
        <v>19.399999999999999</v>
      </c>
      <c r="R72">
        <f t="shared" si="4"/>
        <v>27.616644463466148</v>
      </c>
      <c r="S72">
        <f t="shared" si="5"/>
        <v>1.8955728934623726</v>
      </c>
      <c r="T72">
        <f>SUM(S$3:S72)</f>
        <v>27.49717916443679</v>
      </c>
    </row>
    <row r="73" spans="1:20" x14ac:dyDescent="0.25">
      <c r="A73" s="1">
        <v>42430</v>
      </c>
      <c r="B73" s="2">
        <v>0.67878472222222219</v>
      </c>
      <c r="C73" s="3">
        <f t="shared" si="3"/>
        <v>42430.678784722222</v>
      </c>
      <c r="D73">
        <v>6.4</v>
      </c>
      <c r="E73">
        <v>-3.12</v>
      </c>
      <c r="F73">
        <v>50.59</v>
      </c>
      <c r="G73">
        <v>862.69</v>
      </c>
      <c r="H73">
        <v>4.8499999999999996</v>
      </c>
      <c r="I73">
        <v>3.76</v>
      </c>
      <c r="J73">
        <v>251.52</v>
      </c>
      <c r="K73">
        <v>302.33999999999997</v>
      </c>
      <c r="L73" t="s">
        <v>29</v>
      </c>
      <c r="M73">
        <v>-3.62</v>
      </c>
      <c r="N73">
        <v>0.96</v>
      </c>
      <c r="O73">
        <v>2521.61</v>
      </c>
      <c r="P73">
        <v>19.399999999999999</v>
      </c>
      <c r="Q73">
        <v>19.399999999999999</v>
      </c>
      <c r="R73">
        <f t="shared" si="4"/>
        <v>29.428726176970436</v>
      </c>
      <c r="S73">
        <f t="shared" si="5"/>
        <v>1.8010723967967628</v>
      </c>
      <c r="T73">
        <f>SUM(S$3:S73)</f>
        <v>29.298251561233553</v>
      </c>
    </row>
    <row r="74" spans="1:20" x14ac:dyDescent="0.25">
      <c r="A74" s="1">
        <v>42430</v>
      </c>
      <c r="B74" s="2">
        <v>0.67884259259259261</v>
      </c>
      <c r="C74" s="3">
        <f t="shared" si="3"/>
        <v>42430.678842592592</v>
      </c>
      <c r="D74">
        <v>6.42</v>
      </c>
      <c r="E74">
        <v>-3.13</v>
      </c>
      <c r="F74">
        <v>50.51</v>
      </c>
      <c r="G74">
        <v>862.74</v>
      </c>
      <c r="H74">
        <v>4.8499999999999996</v>
      </c>
      <c r="I74">
        <v>3.76</v>
      </c>
      <c r="J74">
        <v>249.9</v>
      </c>
      <c r="K74">
        <v>300.39999999999998</v>
      </c>
      <c r="L74" t="s">
        <v>29</v>
      </c>
      <c r="M74">
        <v>-3.62</v>
      </c>
      <c r="N74">
        <v>0.96</v>
      </c>
      <c r="O74">
        <v>2521.4499999999998</v>
      </c>
      <c r="P74">
        <v>19.399999999999999</v>
      </c>
      <c r="Q74">
        <v>19.399999999999999</v>
      </c>
      <c r="R74">
        <f t="shared" si="4"/>
        <v>28.952723774380075</v>
      </c>
      <c r="S74">
        <f t="shared" si="5"/>
        <v>-0.47401335352593449</v>
      </c>
      <c r="T74">
        <f>SUM(S$3:S74)</f>
        <v>28.824238207707619</v>
      </c>
    </row>
    <row r="75" spans="1:20" x14ac:dyDescent="0.25">
      <c r="A75" s="1">
        <v>42430</v>
      </c>
      <c r="B75" s="2">
        <v>0.67891203703703706</v>
      </c>
      <c r="C75" s="3">
        <f t="shared" si="3"/>
        <v>42430.678912037038</v>
      </c>
      <c r="D75">
        <v>6.4</v>
      </c>
      <c r="E75">
        <v>-3.2</v>
      </c>
      <c r="F75">
        <v>50.29</v>
      </c>
      <c r="G75">
        <v>862.71</v>
      </c>
      <c r="H75">
        <v>4.82</v>
      </c>
      <c r="I75">
        <v>3.74</v>
      </c>
      <c r="J75">
        <v>250.8</v>
      </c>
      <c r="K75">
        <v>301.47000000000003</v>
      </c>
      <c r="L75" t="s">
        <v>29</v>
      </c>
      <c r="M75">
        <v>-3.6</v>
      </c>
      <c r="N75">
        <v>0.96</v>
      </c>
      <c r="O75">
        <v>2521.71</v>
      </c>
      <c r="P75">
        <v>19.399999999999999</v>
      </c>
      <c r="Q75">
        <v>19.399999999999999</v>
      </c>
      <c r="R75">
        <f t="shared" si="4"/>
        <v>29.237910272552817</v>
      </c>
      <c r="S75">
        <f t="shared" si="5"/>
        <v>0.28440471544019646</v>
      </c>
      <c r="T75">
        <f>SUM(S$3:S75)</f>
        <v>29.108642923147816</v>
      </c>
    </row>
    <row r="76" spans="1:20" x14ac:dyDescent="0.25">
      <c r="A76" s="1">
        <v>42430</v>
      </c>
      <c r="B76" s="2">
        <v>0.67896990740740737</v>
      </c>
      <c r="C76" s="3">
        <f t="shared" si="3"/>
        <v>42430.678969907407</v>
      </c>
      <c r="D76">
        <v>6.33</v>
      </c>
      <c r="E76">
        <v>-3.33</v>
      </c>
      <c r="F76">
        <v>50.07</v>
      </c>
      <c r="G76">
        <v>862.58</v>
      </c>
      <c r="H76">
        <v>4.78</v>
      </c>
      <c r="I76">
        <v>3.7</v>
      </c>
      <c r="J76">
        <v>252.22</v>
      </c>
      <c r="K76">
        <v>303.14</v>
      </c>
      <c r="L76" t="s">
        <v>29</v>
      </c>
      <c r="M76">
        <v>-3.56</v>
      </c>
      <c r="N76">
        <v>0.96</v>
      </c>
      <c r="O76">
        <v>2521.42</v>
      </c>
      <c r="P76">
        <v>19.399999999999999</v>
      </c>
      <c r="Q76">
        <v>19.399999999999999</v>
      </c>
      <c r="R76">
        <f t="shared" si="4"/>
        <v>30.474501091194085</v>
      </c>
      <c r="S76">
        <f t="shared" si="5"/>
        <v>1.2323363303253647</v>
      </c>
      <c r="T76">
        <f>SUM(S$3:S76)</f>
        <v>30.340979253473179</v>
      </c>
    </row>
    <row r="77" spans="1:20" x14ac:dyDescent="0.25">
      <c r="A77" s="1">
        <v>42430</v>
      </c>
      <c r="B77" s="2">
        <v>0.67902777777777779</v>
      </c>
      <c r="C77" s="3">
        <f t="shared" si="3"/>
        <v>42430.679027777776</v>
      </c>
      <c r="D77">
        <v>6.35</v>
      </c>
      <c r="E77">
        <v>-3.3</v>
      </c>
      <c r="F77">
        <v>50.11</v>
      </c>
      <c r="G77">
        <v>862.45</v>
      </c>
      <c r="H77">
        <v>4.79</v>
      </c>
      <c r="I77">
        <v>3.71</v>
      </c>
      <c r="J77">
        <v>251.57</v>
      </c>
      <c r="K77">
        <v>302.42</v>
      </c>
      <c r="L77" t="s">
        <v>29</v>
      </c>
      <c r="M77">
        <v>-3.57</v>
      </c>
      <c r="N77">
        <v>0.96</v>
      </c>
      <c r="O77">
        <v>2521.5300000000002</v>
      </c>
      <c r="P77">
        <v>19.399999999999999</v>
      </c>
      <c r="Q77">
        <v>19.399999999999999</v>
      </c>
      <c r="R77">
        <f t="shared" si="4"/>
        <v>31.716043592069116</v>
      </c>
      <c r="S77">
        <f t="shared" si="5"/>
        <v>1.2324118329823497</v>
      </c>
      <c r="T77">
        <f>SUM(S$3:S77)</f>
        <v>31.57339108645553</v>
      </c>
    </row>
    <row r="78" spans="1:20" x14ac:dyDescent="0.25">
      <c r="A78" s="1">
        <v>42430</v>
      </c>
      <c r="B78" s="2">
        <v>0.6790856481481482</v>
      </c>
      <c r="C78" s="3">
        <f t="shared" si="3"/>
        <v>42430.679085648146</v>
      </c>
      <c r="D78">
        <v>6.34</v>
      </c>
      <c r="E78">
        <v>-3.28</v>
      </c>
      <c r="F78">
        <v>50.22</v>
      </c>
      <c r="G78">
        <v>862.38</v>
      </c>
      <c r="H78">
        <v>4.8</v>
      </c>
      <c r="I78">
        <v>3.72</v>
      </c>
      <c r="J78">
        <v>250.74</v>
      </c>
      <c r="K78">
        <v>301.44</v>
      </c>
      <c r="L78" t="s">
        <v>29</v>
      </c>
      <c r="M78">
        <v>-3.58</v>
      </c>
      <c r="N78">
        <v>0.96</v>
      </c>
      <c r="O78">
        <v>2521.42</v>
      </c>
      <c r="P78">
        <v>19.399999999999999</v>
      </c>
      <c r="Q78">
        <v>19.399999999999999</v>
      </c>
      <c r="R78">
        <f t="shared" si="4"/>
        <v>32.383485013184071</v>
      </c>
      <c r="S78">
        <f t="shared" si="5"/>
        <v>0.66369519128030008</v>
      </c>
      <c r="T78">
        <f>SUM(S$3:S78)</f>
        <v>32.237086277735827</v>
      </c>
    </row>
    <row r="79" spans="1:20" x14ac:dyDescent="0.25">
      <c r="A79" s="1">
        <v>42430</v>
      </c>
      <c r="B79" s="2">
        <v>0.67915509259259255</v>
      </c>
      <c r="C79" s="3">
        <f t="shared" si="3"/>
        <v>42430.679155092592</v>
      </c>
      <c r="D79">
        <v>6.36</v>
      </c>
      <c r="E79">
        <v>-3.25</v>
      </c>
      <c r="F79">
        <v>50.26</v>
      </c>
      <c r="G79">
        <v>862.34</v>
      </c>
      <c r="H79">
        <v>4.8099999999999996</v>
      </c>
      <c r="I79">
        <v>3.72</v>
      </c>
      <c r="J79">
        <v>250.84</v>
      </c>
      <c r="K79">
        <v>301.60000000000002</v>
      </c>
      <c r="L79" t="s">
        <v>29</v>
      </c>
      <c r="M79">
        <v>-3.58</v>
      </c>
      <c r="N79">
        <v>0.96</v>
      </c>
      <c r="O79">
        <v>2521.44</v>
      </c>
      <c r="P79">
        <v>19.399999999999999</v>
      </c>
      <c r="Q79">
        <v>19.399999999999999</v>
      </c>
      <c r="R79">
        <f t="shared" si="4"/>
        <v>32.766391313800604</v>
      </c>
      <c r="S79">
        <f t="shared" si="5"/>
        <v>0.37928536820976921</v>
      </c>
      <c r="T79">
        <f>SUM(S$3:S79)</f>
        <v>32.616371645945598</v>
      </c>
    </row>
    <row r="80" spans="1:20" x14ac:dyDescent="0.25">
      <c r="A80" s="1">
        <v>42430</v>
      </c>
      <c r="B80" s="2">
        <v>0.67921296296296296</v>
      </c>
      <c r="C80" s="3">
        <f t="shared" si="3"/>
        <v>42430.679212962961</v>
      </c>
      <c r="D80">
        <v>6.33</v>
      </c>
      <c r="E80">
        <v>-3.3</v>
      </c>
      <c r="F80">
        <v>50.19</v>
      </c>
      <c r="G80">
        <v>862.29</v>
      </c>
      <c r="H80">
        <v>4.79</v>
      </c>
      <c r="I80">
        <v>3.71</v>
      </c>
      <c r="J80">
        <v>251.77</v>
      </c>
      <c r="K80">
        <v>302.7</v>
      </c>
      <c r="L80" t="s">
        <v>29</v>
      </c>
      <c r="M80">
        <v>-3.57</v>
      </c>
      <c r="N80">
        <v>0.96</v>
      </c>
      <c r="O80">
        <v>2521.4299999999998</v>
      </c>
      <c r="P80">
        <v>19.399999999999999</v>
      </c>
      <c r="Q80">
        <v>19.399999999999999</v>
      </c>
      <c r="R80">
        <f t="shared" si="4"/>
        <v>33.24183758164115</v>
      </c>
      <c r="S80">
        <f t="shared" si="5"/>
        <v>0.47412296984199692</v>
      </c>
      <c r="T80">
        <f>SUM(S$3:S80)</f>
        <v>33.090494615787598</v>
      </c>
    </row>
    <row r="81" spans="1:20" x14ac:dyDescent="0.25">
      <c r="A81" s="1">
        <v>42430</v>
      </c>
      <c r="B81" s="2">
        <v>0.67927083333333327</v>
      </c>
      <c r="C81" s="3">
        <f t="shared" si="3"/>
        <v>42430.679270833331</v>
      </c>
      <c r="D81">
        <v>6.31</v>
      </c>
      <c r="E81">
        <v>-3.3</v>
      </c>
      <c r="F81">
        <v>50.25</v>
      </c>
      <c r="G81">
        <v>862.22</v>
      </c>
      <c r="H81">
        <v>4.79</v>
      </c>
      <c r="I81">
        <v>3.71</v>
      </c>
      <c r="J81">
        <v>251.16</v>
      </c>
      <c r="K81">
        <v>301.98</v>
      </c>
      <c r="L81" t="s">
        <v>29</v>
      </c>
      <c r="M81">
        <v>-3.57</v>
      </c>
      <c r="N81">
        <v>0.96</v>
      </c>
      <c r="O81">
        <v>2521.42</v>
      </c>
      <c r="P81">
        <v>19.399999999999999</v>
      </c>
      <c r="Q81">
        <v>19.399999999999999</v>
      </c>
      <c r="R81">
        <f t="shared" si="4"/>
        <v>33.908749341386972</v>
      </c>
      <c r="S81">
        <f t="shared" si="5"/>
        <v>0.66375896994494166</v>
      </c>
      <c r="T81">
        <f>SUM(S$3:S81)</f>
        <v>33.754253585732542</v>
      </c>
    </row>
    <row r="82" spans="1:20" x14ac:dyDescent="0.25">
      <c r="A82" s="1">
        <v>42430</v>
      </c>
      <c r="B82" s="2">
        <v>0.67934027777777783</v>
      </c>
      <c r="C82" s="3">
        <f t="shared" si="3"/>
        <v>42430.679340277777</v>
      </c>
      <c r="D82">
        <v>6.29</v>
      </c>
      <c r="E82">
        <v>-3.33</v>
      </c>
      <c r="F82">
        <v>50.19</v>
      </c>
      <c r="G82">
        <v>862.16</v>
      </c>
      <c r="H82">
        <v>4.78</v>
      </c>
      <c r="I82">
        <v>3.7</v>
      </c>
      <c r="J82">
        <v>251.11</v>
      </c>
      <c r="K82">
        <v>301.91000000000003</v>
      </c>
      <c r="L82" t="s">
        <v>29</v>
      </c>
      <c r="M82">
        <v>-3.56</v>
      </c>
      <c r="N82">
        <v>0.96</v>
      </c>
      <c r="O82">
        <v>2521.4899999999998</v>
      </c>
      <c r="P82">
        <v>19.399999999999999</v>
      </c>
      <c r="Q82">
        <v>19.399999999999999</v>
      </c>
      <c r="R82">
        <f t="shared" si="4"/>
        <v>34.480218240106353</v>
      </c>
      <c r="S82">
        <f t="shared" si="5"/>
        <v>0.56893843320091086</v>
      </c>
      <c r="T82">
        <f>SUM(S$3:S82)</f>
        <v>34.323192018933455</v>
      </c>
    </row>
    <row r="83" spans="1:20" x14ac:dyDescent="0.25">
      <c r="A83" s="1">
        <v>42430</v>
      </c>
      <c r="B83" s="2">
        <v>0.67939814814814825</v>
      </c>
      <c r="C83" s="3">
        <f t="shared" si="3"/>
        <v>42430.679398148146</v>
      </c>
      <c r="D83">
        <v>6.3</v>
      </c>
      <c r="E83">
        <v>-3.32</v>
      </c>
      <c r="F83">
        <v>50.22</v>
      </c>
      <c r="G83">
        <v>862.2</v>
      </c>
      <c r="H83">
        <v>4.78</v>
      </c>
      <c r="I83">
        <v>3.71</v>
      </c>
      <c r="J83">
        <v>251.16</v>
      </c>
      <c r="K83">
        <v>301.97000000000003</v>
      </c>
      <c r="L83" t="s">
        <v>29</v>
      </c>
      <c r="M83">
        <v>-3.57</v>
      </c>
      <c r="N83">
        <v>0.96</v>
      </c>
      <c r="O83">
        <v>2521.5</v>
      </c>
      <c r="P83">
        <v>19.399999999999999</v>
      </c>
      <c r="Q83">
        <v>19.399999999999999</v>
      </c>
      <c r="R83">
        <f t="shared" si="4"/>
        <v>34.099037030800645</v>
      </c>
      <c r="S83">
        <f t="shared" si="5"/>
        <v>-0.37928990145370084</v>
      </c>
      <c r="T83">
        <f>SUM(S$3:S83)</f>
        <v>33.943902117479752</v>
      </c>
    </row>
    <row r="84" spans="1:20" x14ac:dyDescent="0.25">
      <c r="A84" s="1">
        <v>42430</v>
      </c>
      <c r="B84" s="2">
        <v>0.67945601851851845</v>
      </c>
      <c r="C84" s="3">
        <f t="shared" si="3"/>
        <v>42430.679456018515</v>
      </c>
      <c r="D84">
        <v>6.23</v>
      </c>
      <c r="E84">
        <v>-3.3</v>
      </c>
      <c r="F84">
        <v>50.54</v>
      </c>
      <c r="G84">
        <v>862.05</v>
      </c>
      <c r="H84">
        <v>4.79</v>
      </c>
      <c r="I84">
        <v>3.71</v>
      </c>
      <c r="J84">
        <v>251</v>
      </c>
      <c r="K84">
        <v>301.75</v>
      </c>
      <c r="L84" t="s">
        <v>29</v>
      </c>
      <c r="M84">
        <v>-3.57</v>
      </c>
      <c r="N84">
        <v>0.96</v>
      </c>
      <c r="O84">
        <v>2521.4299999999998</v>
      </c>
      <c r="P84">
        <v>19.399999999999999</v>
      </c>
      <c r="Q84">
        <v>19.399999999999999</v>
      </c>
      <c r="R84">
        <f t="shared" si="4"/>
        <v>35.526435313641308</v>
      </c>
      <c r="S84">
        <f t="shared" si="5"/>
        <v>1.4222751673246767</v>
      </c>
      <c r="T84">
        <f>SUM(S$3:S84)</f>
        <v>35.366177284804429</v>
      </c>
    </row>
    <row r="85" spans="1:20" x14ac:dyDescent="0.25">
      <c r="A85" s="1">
        <v>42430</v>
      </c>
      <c r="B85" s="2">
        <v>0.67952546296296301</v>
      </c>
      <c r="C85" s="3">
        <f t="shared" si="3"/>
        <v>42430.679525462961</v>
      </c>
      <c r="D85">
        <v>6.25</v>
      </c>
      <c r="E85">
        <v>-3.21</v>
      </c>
      <c r="F85">
        <v>50.78</v>
      </c>
      <c r="G85">
        <v>861.88</v>
      </c>
      <c r="H85">
        <v>4.82</v>
      </c>
      <c r="I85">
        <v>3.74</v>
      </c>
      <c r="J85">
        <v>251.26</v>
      </c>
      <c r="K85">
        <v>302.14999999999998</v>
      </c>
      <c r="L85" t="s">
        <v>29</v>
      </c>
      <c r="M85">
        <v>-3.6</v>
      </c>
      <c r="N85">
        <v>0.96</v>
      </c>
      <c r="O85">
        <v>2521.39</v>
      </c>
      <c r="P85">
        <v>19.399999999999999</v>
      </c>
      <c r="Q85">
        <v>19.399999999999999</v>
      </c>
      <c r="R85">
        <f t="shared" si="4"/>
        <v>37.15058392842608</v>
      </c>
      <c r="S85">
        <f t="shared" si="5"/>
        <v>1.612066815588604</v>
      </c>
      <c r="T85">
        <f>SUM(S$3:S85)</f>
        <v>36.978244100393034</v>
      </c>
    </row>
    <row r="86" spans="1:20" x14ac:dyDescent="0.25">
      <c r="A86" s="1">
        <v>42430</v>
      </c>
      <c r="B86" s="2">
        <v>0.67958333333333332</v>
      </c>
      <c r="C86" s="3">
        <f t="shared" si="3"/>
        <v>42430.679583333331</v>
      </c>
      <c r="D86">
        <v>6.22</v>
      </c>
      <c r="E86">
        <v>-3.23</v>
      </c>
      <c r="F86">
        <v>50.84</v>
      </c>
      <c r="G86">
        <v>861.84</v>
      </c>
      <c r="H86">
        <v>4.82</v>
      </c>
      <c r="I86">
        <v>3.73</v>
      </c>
      <c r="J86">
        <v>251.43</v>
      </c>
      <c r="K86">
        <v>302.33</v>
      </c>
      <c r="L86" t="s">
        <v>29</v>
      </c>
      <c r="M86">
        <v>-3.59</v>
      </c>
      <c r="N86">
        <v>0.96</v>
      </c>
      <c r="O86">
        <v>2521.48</v>
      </c>
      <c r="P86">
        <v>19.399999999999999</v>
      </c>
      <c r="Q86">
        <v>19.399999999999999</v>
      </c>
      <c r="R86">
        <f t="shared" si="4"/>
        <v>37.530484228600891</v>
      </c>
      <c r="S86">
        <f t="shared" si="5"/>
        <v>0.37934925993452845</v>
      </c>
      <c r="T86">
        <f>SUM(S$3:S86)</f>
        <v>37.357593360327563</v>
      </c>
    </row>
    <row r="87" spans="1:20" x14ac:dyDescent="0.25">
      <c r="A87" s="1">
        <v>42430</v>
      </c>
      <c r="B87" s="2">
        <v>0.67964120370370373</v>
      </c>
      <c r="C87" s="3">
        <f t="shared" si="3"/>
        <v>42430.6796412037</v>
      </c>
      <c r="D87">
        <v>6.23</v>
      </c>
      <c r="E87">
        <v>-3.24</v>
      </c>
      <c r="F87">
        <v>50.75</v>
      </c>
      <c r="G87">
        <v>861.61</v>
      </c>
      <c r="H87">
        <v>4.8099999999999996</v>
      </c>
      <c r="I87">
        <v>3.73</v>
      </c>
      <c r="J87">
        <v>248.67</v>
      </c>
      <c r="K87">
        <v>299.11</v>
      </c>
      <c r="L87" t="s">
        <v>29</v>
      </c>
      <c r="M87">
        <v>-3.59</v>
      </c>
      <c r="N87">
        <v>0.97</v>
      </c>
      <c r="O87">
        <v>2521.5</v>
      </c>
      <c r="P87">
        <v>19.399999999999999</v>
      </c>
      <c r="Q87">
        <v>19.399999999999999</v>
      </c>
      <c r="R87">
        <f t="shared" si="4"/>
        <v>39.727353459415724</v>
      </c>
      <c r="S87">
        <f t="shared" si="5"/>
        <v>2.1815218927811579</v>
      </c>
      <c r="T87">
        <f>SUM(S$3:S87)</f>
        <v>39.539115253108719</v>
      </c>
    </row>
    <row r="88" spans="1:20" x14ac:dyDescent="0.25">
      <c r="A88" s="1">
        <v>42430</v>
      </c>
      <c r="B88" s="2">
        <v>0.67969907407407415</v>
      </c>
      <c r="C88" s="3">
        <f t="shared" si="3"/>
        <v>42430.679699074077</v>
      </c>
      <c r="D88">
        <v>6.22</v>
      </c>
      <c r="E88">
        <v>-3.27</v>
      </c>
      <c r="F88">
        <v>50.66</v>
      </c>
      <c r="G88">
        <v>861.53</v>
      </c>
      <c r="H88">
        <v>4.8</v>
      </c>
      <c r="I88">
        <v>3.72</v>
      </c>
      <c r="J88">
        <v>251.48</v>
      </c>
      <c r="K88">
        <v>302.5</v>
      </c>
      <c r="L88" t="s">
        <v>29</v>
      </c>
      <c r="M88">
        <v>-3.58</v>
      </c>
      <c r="N88">
        <v>0.96</v>
      </c>
      <c r="O88">
        <v>2521.63</v>
      </c>
      <c r="P88">
        <v>19.399999999999999</v>
      </c>
      <c r="Q88">
        <v>19.399999999999999</v>
      </c>
      <c r="R88">
        <f t="shared" si="4"/>
        <v>40.490667404999627</v>
      </c>
      <c r="S88">
        <f t="shared" si="5"/>
        <v>0.75892672911062853</v>
      </c>
      <c r="T88">
        <f>SUM(S$3:S88)</f>
        <v>40.298041982219345</v>
      </c>
    </row>
    <row r="89" spans="1:20" x14ac:dyDescent="0.25">
      <c r="A89" s="1">
        <v>42430</v>
      </c>
      <c r="B89" s="2">
        <v>0.67976851851851849</v>
      </c>
      <c r="C89" s="3">
        <f t="shared" si="3"/>
        <v>42430.679768518516</v>
      </c>
      <c r="D89">
        <v>6.2</v>
      </c>
      <c r="E89">
        <v>-3.29</v>
      </c>
      <c r="F89">
        <v>50.66</v>
      </c>
      <c r="G89">
        <v>861.3</v>
      </c>
      <c r="H89">
        <v>4.79</v>
      </c>
      <c r="I89">
        <v>3.71</v>
      </c>
      <c r="J89">
        <v>251.58</v>
      </c>
      <c r="K89">
        <v>302.69</v>
      </c>
      <c r="L89" t="s">
        <v>29</v>
      </c>
      <c r="M89">
        <v>-3.58</v>
      </c>
      <c r="N89">
        <v>0.96</v>
      </c>
      <c r="O89">
        <v>2521.66</v>
      </c>
      <c r="P89">
        <v>19.399999999999999</v>
      </c>
      <c r="Q89">
        <v>19.399999999999999</v>
      </c>
      <c r="R89">
        <f t="shared" si="4"/>
        <v>42.686102942007807</v>
      </c>
      <c r="S89">
        <f t="shared" si="5"/>
        <v>2.1821897927735932</v>
      </c>
      <c r="T89">
        <f>SUM(S$3:S89)</f>
        <v>42.480231774992937</v>
      </c>
    </row>
    <row r="90" spans="1:20" x14ac:dyDescent="0.25">
      <c r="A90" s="1">
        <v>42430</v>
      </c>
      <c r="B90" s="2">
        <v>0.67982638888888891</v>
      </c>
      <c r="C90" s="3">
        <f t="shared" si="3"/>
        <v>42430.679826388892</v>
      </c>
      <c r="D90">
        <v>6.2</v>
      </c>
      <c r="E90">
        <v>-3.26</v>
      </c>
      <c r="F90">
        <v>50.78</v>
      </c>
      <c r="G90">
        <v>861.1</v>
      </c>
      <c r="H90">
        <v>4.8</v>
      </c>
      <c r="I90">
        <v>3.72</v>
      </c>
      <c r="J90">
        <v>249.83</v>
      </c>
      <c r="K90">
        <v>300.64999999999998</v>
      </c>
      <c r="L90" t="s">
        <v>29</v>
      </c>
      <c r="M90">
        <v>-3.59</v>
      </c>
      <c r="N90">
        <v>0.97</v>
      </c>
      <c r="O90">
        <v>2521.64</v>
      </c>
      <c r="P90">
        <v>19.399999999999999</v>
      </c>
      <c r="Q90">
        <v>19.399999999999999</v>
      </c>
      <c r="R90">
        <f t="shared" si="4"/>
        <v>44.596906120720561</v>
      </c>
      <c r="S90">
        <f t="shared" si="5"/>
        <v>1.8979621247806686</v>
      </c>
      <c r="T90">
        <f>SUM(S$3:S90)</f>
        <v>44.378193899773606</v>
      </c>
    </row>
    <row r="91" spans="1:20" x14ac:dyDescent="0.25">
      <c r="A91" s="1">
        <v>42430</v>
      </c>
      <c r="B91" s="2">
        <v>0.67988425925925933</v>
      </c>
      <c r="C91" s="3">
        <f t="shared" si="3"/>
        <v>42430.679884259262</v>
      </c>
      <c r="D91">
        <v>6.18</v>
      </c>
      <c r="E91">
        <v>-3.26</v>
      </c>
      <c r="F91">
        <v>50.83</v>
      </c>
      <c r="G91">
        <v>860.97</v>
      </c>
      <c r="H91">
        <v>4.8</v>
      </c>
      <c r="I91">
        <v>3.72</v>
      </c>
      <c r="J91">
        <v>249.64</v>
      </c>
      <c r="K91">
        <v>300.44</v>
      </c>
      <c r="L91" t="s">
        <v>29</v>
      </c>
      <c r="M91">
        <v>-3.59</v>
      </c>
      <c r="N91">
        <v>0.97</v>
      </c>
      <c r="O91">
        <v>2521.6</v>
      </c>
      <c r="P91">
        <v>19.399999999999999</v>
      </c>
      <c r="Q91">
        <v>19.399999999999999</v>
      </c>
      <c r="R91">
        <f t="shared" si="4"/>
        <v>45.837536297179163</v>
      </c>
      <c r="S91">
        <f t="shared" si="5"/>
        <v>1.2338676161053268</v>
      </c>
      <c r="T91">
        <f>SUM(S$3:S91)</f>
        <v>45.612061515878935</v>
      </c>
    </row>
    <row r="92" spans="1:20" x14ac:dyDescent="0.25">
      <c r="A92" s="1">
        <v>42430</v>
      </c>
      <c r="B92" s="2">
        <v>0.67995370370370367</v>
      </c>
      <c r="C92" s="3">
        <f t="shared" si="3"/>
        <v>42430.6799537037</v>
      </c>
      <c r="D92">
        <v>6.18</v>
      </c>
      <c r="E92">
        <v>-3.28</v>
      </c>
      <c r="F92">
        <v>50.77</v>
      </c>
      <c r="G92">
        <v>860.82</v>
      </c>
      <c r="H92">
        <v>4.8</v>
      </c>
      <c r="I92">
        <v>3.72</v>
      </c>
      <c r="J92">
        <v>251.18</v>
      </c>
      <c r="K92">
        <v>302.35000000000002</v>
      </c>
      <c r="L92" t="s">
        <v>29</v>
      </c>
      <c r="M92">
        <v>-3.58</v>
      </c>
      <c r="N92">
        <v>0.96</v>
      </c>
      <c r="O92">
        <v>2521.52</v>
      </c>
      <c r="P92">
        <v>19.399999999999999</v>
      </c>
      <c r="Q92">
        <v>19.399999999999999</v>
      </c>
      <c r="R92">
        <f t="shared" si="4"/>
        <v>47.271095426822001</v>
      </c>
      <c r="S92">
        <f t="shared" si="5"/>
        <v>1.4238739525774313</v>
      </c>
      <c r="T92">
        <f>SUM(S$3:S92)</f>
        <v>47.035935468456366</v>
      </c>
    </row>
    <row r="93" spans="1:20" x14ac:dyDescent="0.25">
      <c r="A93" s="1">
        <v>42430</v>
      </c>
      <c r="B93" s="2">
        <v>0.68001157407407409</v>
      </c>
      <c r="C93" s="3">
        <f t="shared" si="3"/>
        <v>42430.680011574077</v>
      </c>
      <c r="D93">
        <v>6.16</v>
      </c>
      <c r="E93">
        <v>-3.3</v>
      </c>
      <c r="F93">
        <v>50.77</v>
      </c>
      <c r="G93">
        <v>860.64</v>
      </c>
      <c r="H93">
        <v>4.79</v>
      </c>
      <c r="I93">
        <v>3.71</v>
      </c>
      <c r="J93">
        <v>251.38</v>
      </c>
      <c r="K93">
        <v>302.63</v>
      </c>
      <c r="L93" t="s">
        <v>29</v>
      </c>
      <c r="M93">
        <v>-3.58</v>
      </c>
      <c r="N93">
        <v>0.96</v>
      </c>
      <c r="O93">
        <v>2521.56</v>
      </c>
      <c r="P93">
        <v>19.399999999999999</v>
      </c>
      <c r="Q93">
        <v>19.399999999999999</v>
      </c>
      <c r="R93">
        <f t="shared" si="4"/>
        <v>48.989954105522465</v>
      </c>
      <c r="S93">
        <f t="shared" si="5"/>
        <v>1.7089151078441032</v>
      </c>
      <c r="T93">
        <f>SUM(S$3:S93)</f>
        <v>48.744850576300472</v>
      </c>
    </row>
    <row r="94" spans="1:20" x14ac:dyDescent="0.25">
      <c r="A94" s="1">
        <v>42430</v>
      </c>
      <c r="B94" s="2">
        <v>0.68006944444444439</v>
      </c>
      <c r="C94" s="3">
        <f t="shared" si="3"/>
        <v>42430.680069444446</v>
      </c>
      <c r="D94">
        <v>6.16</v>
      </c>
      <c r="E94">
        <v>-3.28</v>
      </c>
      <c r="F94">
        <v>50.83</v>
      </c>
      <c r="G94">
        <v>860.35</v>
      </c>
      <c r="H94">
        <v>4.8</v>
      </c>
      <c r="I94">
        <v>3.72</v>
      </c>
      <c r="J94">
        <v>251.83</v>
      </c>
      <c r="K94">
        <v>303.27</v>
      </c>
      <c r="L94" t="s">
        <v>29</v>
      </c>
      <c r="M94">
        <v>-3.58</v>
      </c>
      <c r="N94">
        <v>0.96</v>
      </c>
      <c r="O94">
        <v>2521.7199999999998</v>
      </c>
      <c r="P94">
        <v>19.399999999999999</v>
      </c>
      <c r="Q94">
        <v>19.399999999999999</v>
      </c>
      <c r="R94">
        <f t="shared" si="4"/>
        <v>51.762691529038612</v>
      </c>
      <c r="S94">
        <f t="shared" si="5"/>
        <v>2.7539054468469346</v>
      </c>
      <c r="T94">
        <f>SUM(S$3:S94)</f>
        <v>51.498756023147408</v>
      </c>
    </row>
    <row r="95" spans="1:20" x14ac:dyDescent="0.25">
      <c r="A95" s="1">
        <v>42430</v>
      </c>
      <c r="B95" s="2">
        <v>0.68013888888888896</v>
      </c>
      <c r="C95" s="3">
        <f t="shared" si="3"/>
        <v>42430.680138888885</v>
      </c>
      <c r="D95">
        <v>6.18</v>
      </c>
      <c r="E95">
        <v>-3.26</v>
      </c>
      <c r="F95">
        <v>50.86</v>
      </c>
      <c r="G95">
        <v>860.32</v>
      </c>
      <c r="H95">
        <v>4.8</v>
      </c>
      <c r="I95">
        <v>3.72</v>
      </c>
      <c r="J95">
        <v>249.69</v>
      </c>
      <c r="K95">
        <v>300.73</v>
      </c>
      <c r="L95" t="s">
        <v>29</v>
      </c>
      <c r="M95">
        <v>-3.59</v>
      </c>
      <c r="N95">
        <v>0.97</v>
      </c>
      <c r="O95">
        <v>2521.44</v>
      </c>
      <c r="P95">
        <v>19.399999999999999</v>
      </c>
      <c r="Q95">
        <v>19.399999999999999</v>
      </c>
      <c r="R95">
        <f t="shared" si="4"/>
        <v>52.051430625237465</v>
      </c>
      <c r="S95">
        <f t="shared" si="5"/>
        <v>0.28494995080549268</v>
      </c>
      <c r="T95">
        <f>SUM(S$3:S95)</f>
        <v>51.783705973952898</v>
      </c>
    </row>
    <row r="96" spans="1:20" x14ac:dyDescent="0.25">
      <c r="A96" s="1">
        <v>42430</v>
      </c>
      <c r="B96" s="2">
        <v>0.68019675925925915</v>
      </c>
      <c r="C96" s="3">
        <f t="shared" si="3"/>
        <v>42430.680196759262</v>
      </c>
      <c r="D96">
        <v>6.16</v>
      </c>
      <c r="E96">
        <v>-3.28</v>
      </c>
      <c r="F96">
        <v>50.83</v>
      </c>
      <c r="G96">
        <v>860.11</v>
      </c>
      <c r="H96">
        <v>4.8</v>
      </c>
      <c r="I96">
        <v>3.72</v>
      </c>
      <c r="J96">
        <v>251.6</v>
      </c>
      <c r="K96">
        <v>303.08999999999997</v>
      </c>
      <c r="L96" t="s">
        <v>29</v>
      </c>
      <c r="M96">
        <v>-3.58</v>
      </c>
      <c r="N96">
        <v>0.96</v>
      </c>
      <c r="O96">
        <v>2521.59</v>
      </c>
      <c r="P96">
        <v>19.399999999999999</v>
      </c>
      <c r="Q96">
        <v>19.399999999999999</v>
      </c>
      <c r="R96">
        <f t="shared" si="4"/>
        <v>54.058077661594545</v>
      </c>
      <c r="S96">
        <f t="shared" si="5"/>
        <v>1.9949279189939151</v>
      </c>
      <c r="T96">
        <f>SUM(S$3:S96)</f>
        <v>53.778633892946814</v>
      </c>
    </row>
    <row r="97" spans="1:20" x14ac:dyDescent="0.25">
      <c r="A97" s="1">
        <v>42430</v>
      </c>
      <c r="B97" s="2">
        <v>0.68025462962962957</v>
      </c>
      <c r="C97" s="3">
        <f t="shared" si="3"/>
        <v>42430.680254629631</v>
      </c>
      <c r="D97">
        <v>6.14</v>
      </c>
      <c r="E97">
        <v>-3.31</v>
      </c>
      <c r="F97">
        <v>50.8</v>
      </c>
      <c r="G97">
        <v>859.96</v>
      </c>
      <c r="H97">
        <v>4.79</v>
      </c>
      <c r="I97">
        <v>3.71</v>
      </c>
      <c r="J97">
        <v>250.5</v>
      </c>
      <c r="K97">
        <v>301.79000000000002</v>
      </c>
      <c r="L97" t="s">
        <v>29</v>
      </c>
      <c r="M97">
        <v>-3.58</v>
      </c>
      <c r="N97">
        <v>0.96</v>
      </c>
      <c r="O97">
        <v>2521.48</v>
      </c>
      <c r="P97">
        <v>19.399999999999999</v>
      </c>
      <c r="Q97">
        <v>19.399999999999999</v>
      </c>
      <c r="R97">
        <f t="shared" si="4"/>
        <v>55.49104597083079</v>
      </c>
      <c r="S97">
        <f t="shared" si="5"/>
        <v>1.4251446918241892</v>
      </c>
      <c r="T97">
        <f>SUM(S$3:S97)</f>
        <v>55.203778584771001</v>
      </c>
    </row>
    <row r="98" spans="1:20" x14ac:dyDescent="0.25">
      <c r="A98" s="1">
        <v>42430</v>
      </c>
      <c r="B98" s="2">
        <v>0.68031249999999999</v>
      </c>
      <c r="C98" s="3">
        <f t="shared" si="3"/>
        <v>42430.680312500001</v>
      </c>
      <c r="D98">
        <v>6.12</v>
      </c>
      <c r="E98">
        <v>-3.32</v>
      </c>
      <c r="F98">
        <v>50.82</v>
      </c>
      <c r="G98">
        <v>859.87</v>
      </c>
      <c r="H98">
        <v>4.78</v>
      </c>
      <c r="I98">
        <v>3.71</v>
      </c>
      <c r="J98">
        <v>250.61</v>
      </c>
      <c r="K98">
        <v>301.93</v>
      </c>
      <c r="L98" t="s">
        <v>29</v>
      </c>
      <c r="M98">
        <v>-3.58</v>
      </c>
      <c r="N98">
        <v>0.96</v>
      </c>
      <c r="O98">
        <v>2521.63</v>
      </c>
      <c r="P98">
        <v>19.399999999999999</v>
      </c>
      <c r="Q98">
        <v>19.399999999999999</v>
      </c>
      <c r="R98">
        <f t="shared" si="4"/>
        <v>56.350096544000607</v>
      </c>
      <c r="S98">
        <f t="shared" si="5"/>
        <v>0.85514490068964932</v>
      </c>
      <c r="T98">
        <f>SUM(S$3:S98)</f>
        <v>56.058923485460653</v>
      </c>
    </row>
    <row r="99" spans="1:20" x14ac:dyDescent="0.25">
      <c r="A99" s="1">
        <v>42430</v>
      </c>
      <c r="B99" s="2">
        <v>0.68038194444444444</v>
      </c>
      <c r="C99" s="3">
        <f t="shared" si="3"/>
        <v>42430.680381944447</v>
      </c>
      <c r="D99">
        <v>6.08</v>
      </c>
      <c r="E99">
        <v>-3.35</v>
      </c>
      <c r="F99">
        <v>50.88</v>
      </c>
      <c r="G99">
        <v>859.69</v>
      </c>
      <c r="H99">
        <v>4.7699999999999996</v>
      </c>
      <c r="I99">
        <v>3.7</v>
      </c>
      <c r="J99">
        <v>252.2</v>
      </c>
      <c r="K99">
        <v>303.87</v>
      </c>
      <c r="L99" t="s">
        <v>29</v>
      </c>
      <c r="M99">
        <v>-3.57</v>
      </c>
      <c r="N99">
        <v>0.96</v>
      </c>
      <c r="O99">
        <v>2521.62</v>
      </c>
      <c r="P99">
        <v>19.399999999999999</v>
      </c>
      <c r="Q99">
        <v>19.399999999999999</v>
      </c>
      <c r="R99">
        <f t="shared" si="4"/>
        <v>58.068284348690298</v>
      </c>
      <c r="S99">
        <f t="shared" si="5"/>
        <v>1.7103746038876291</v>
      </c>
      <c r="T99">
        <f>SUM(S$3:S99)</f>
        <v>57.769298089348283</v>
      </c>
    </row>
    <row r="100" spans="1:20" x14ac:dyDescent="0.25">
      <c r="A100" s="1">
        <v>42430</v>
      </c>
      <c r="B100" s="2">
        <v>0.68043981481481486</v>
      </c>
      <c r="C100" s="3">
        <f t="shared" si="3"/>
        <v>42430.680439814816</v>
      </c>
      <c r="D100">
        <v>6.06</v>
      </c>
      <c r="E100">
        <v>-3.36</v>
      </c>
      <c r="F100">
        <v>50.91</v>
      </c>
      <c r="G100">
        <v>859.54</v>
      </c>
      <c r="H100">
        <v>4.7699999999999996</v>
      </c>
      <c r="I100">
        <v>3.7</v>
      </c>
      <c r="J100">
        <v>250.04</v>
      </c>
      <c r="K100">
        <v>301.29000000000002</v>
      </c>
      <c r="L100" t="s">
        <v>29</v>
      </c>
      <c r="M100">
        <v>-3.57</v>
      </c>
      <c r="N100">
        <v>0.97</v>
      </c>
      <c r="O100">
        <v>2521.59</v>
      </c>
      <c r="P100">
        <v>19.399999999999999</v>
      </c>
      <c r="Q100">
        <v>19.399999999999999</v>
      </c>
      <c r="R100">
        <f t="shared" si="4"/>
        <v>59.501606636142235</v>
      </c>
      <c r="S100">
        <f t="shared" si="5"/>
        <v>1.425432600291886</v>
      </c>
      <c r="T100">
        <f>SUM(S$3:S100)</f>
        <v>59.194730689640167</v>
      </c>
    </row>
    <row r="101" spans="1:20" x14ac:dyDescent="0.25">
      <c r="A101" s="1">
        <v>42430</v>
      </c>
      <c r="B101" s="2">
        <v>0.68049768518518527</v>
      </c>
      <c r="C101" s="3">
        <f t="shared" si="3"/>
        <v>42430.680497685185</v>
      </c>
      <c r="D101">
        <v>6.08</v>
      </c>
      <c r="E101">
        <v>-3.35</v>
      </c>
      <c r="F101">
        <v>50.88</v>
      </c>
      <c r="G101">
        <v>859.45</v>
      </c>
      <c r="H101">
        <v>4.7699999999999996</v>
      </c>
      <c r="I101">
        <v>3.7</v>
      </c>
      <c r="J101">
        <v>251.5</v>
      </c>
      <c r="K101">
        <v>303.10000000000002</v>
      </c>
      <c r="L101" t="s">
        <v>29</v>
      </c>
      <c r="M101">
        <v>-3.57</v>
      </c>
      <c r="N101">
        <v>0.96</v>
      </c>
      <c r="O101">
        <v>2521.61</v>
      </c>
      <c r="P101">
        <v>19.399999999999999</v>
      </c>
      <c r="Q101">
        <v>19.399999999999999</v>
      </c>
      <c r="R101">
        <f t="shared" si="4"/>
        <v>60.365106197471832</v>
      </c>
      <c r="S101">
        <f t="shared" si="5"/>
        <v>0.85537896744541686</v>
      </c>
      <c r="T101">
        <f>SUM(S$3:S101)</f>
        <v>60.050109657085585</v>
      </c>
    </row>
    <row r="102" spans="1:20" x14ac:dyDescent="0.25">
      <c r="A102" s="1">
        <v>42430</v>
      </c>
      <c r="B102" s="2">
        <v>0.68056712962962962</v>
      </c>
      <c r="C102" s="3">
        <f t="shared" si="3"/>
        <v>42430.680567129632</v>
      </c>
      <c r="D102">
        <v>6.06</v>
      </c>
      <c r="E102">
        <v>-3.36</v>
      </c>
      <c r="F102">
        <v>50.88</v>
      </c>
      <c r="G102">
        <v>859.09</v>
      </c>
      <c r="H102">
        <v>4.7699999999999996</v>
      </c>
      <c r="I102">
        <v>3.7</v>
      </c>
      <c r="J102">
        <v>253.18</v>
      </c>
      <c r="K102">
        <v>305.23</v>
      </c>
      <c r="L102" t="s">
        <v>29</v>
      </c>
      <c r="M102">
        <v>-3.57</v>
      </c>
      <c r="N102">
        <v>0.96</v>
      </c>
      <c r="O102">
        <v>2521.62</v>
      </c>
      <c r="P102">
        <v>19.399999999999999</v>
      </c>
      <c r="Q102">
        <v>19.399999999999999</v>
      </c>
      <c r="R102">
        <f t="shared" si="4"/>
        <v>63.809272425417483</v>
      </c>
      <c r="S102">
        <f t="shared" si="5"/>
        <v>3.4224118412523361</v>
      </c>
      <c r="T102">
        <f>SUM(S$3:S102)</f>
        <v>63.472521498337919</v>
      </c>
    </row>
    <row r="103" spans="1:20" x14ac:dyDescent="0.25">
      <c r="A103" s="1">
        <v>42430</v>
      </c>
      <c r="B103" s="2">
        <v>0.68062500000000004</v>
      </c>
      <c r="C103" s="3">
        <f t="shared" si="3"/>
        <v>42430.680625000001</v>
      </c>
      <c r="D103">
        <v>6.04</v>
      </c>
      <c r="E103">
        <v>-3.38</v>
      </c>
      <c r="F103">
        <v>50.87</v>
      </c>
      <c r="G103">
        <v>859.21</v>
      </c>
      <c r="H103">
        <v>4.76</v>
      </c>
      <c r="I103">
        <v>3.69</v>
      </c>
      <c r="J103">
        <v>248.2</v>
      </c>
      <c r="K103">
        <v>299.17</v>
      </c>
      <c r="L103" t="s">
        <v>29</v>
      </c>
      <c r="M103">
        <v>-3.56</v>
      </c>
      <c r="N103">
        <v>0.97</v>
      </c>
      <c r="O103">
        <v>2521.54</v>
      </c>
      <c r="P103">
        <v>19.399999999999999</v>
      </c>
      <c r="Q103">
        <v>19.399999999999999</v>
      </c>
      <c r="R103">
        <f t="shared" si="4"/>
        <v>62.658112405282374</v>
      </c>
      <c r="S103">
        <f t="shared" si="5"/>
        <v>-1.1408815466432125</v>
      </c>
      <c r="T103">
        <f>SUM(S$3:S103)</f>
        <v>62.331639951694704</v>
      </c>
    </row>
    <row r="104" spans="1:20" x14ac:dyDescent="0.25">
      <c r="A104" s="1">
        <v>42430</v>
      </c>
      <c r="B104" s="2">
        <v>0.68068287037037034</v>
      </c>
      <c r="C104" s="3">
        <f t="shared" si="3"/>
        <v>42430.68068287037</v>
      </c>
      <c r="D104">
        <v>6.04</v>
      </c>
      <c r="E104">
        <v>-3.38</v>
      </c>
      <c r="F104">
        <v>50.9</v>
      </c>
      <c r="G104">
        <v>858.95</v>
      </c>
      <c r="H104">
        <v>4.76</v>
      </c>
      <c r="I104">
        <v>3.69</v>
      </c>
      <c r="J104">
        <v>247.6</v>
      </c>
      <c r="K104">
        <v>298.54000000000002</v>
      </c>
      <c r="L104" t="s">
        <v>29</v>
      </c>
      <c r="M104">
        <v>-3.56</v>
      </c>
      <c r="N104">
        <v>0.97</v>
      </c>
      <c r="O104">
        <v>2521.7800000000002</v>
      </c>
      <c r="P104">
        <v>19.399999999999999</v>
      </c>
      <c r="Q104">
        <v>19.399999999999999</v>
      </c>
      <c r="R104">
        <f t="shared" si="4"/>
        <v>65.147578219356404</v>
      </c>
      <c r="S104">
        <f t="shared" si="5"/>
        <v>2.4720229073517594</v>
      </c>
      <c r="T104">
        <f>SUM(S$3:S104)</f>
        <v>64.803662859046469</v>
      </c>
    </row>
    <row r="105" spans="1:20" x14ac:dyDescent="0.25">
      <c r="A105" s="1">
        <v>42430</v>
      </c>
      <c r="B105" s="2">
        <v>0.68074074074074076</v>
      </c>
      <c r="C105" s="3">
        <f t="shared" si="3"/>
        <v>42430.68074074074</v>
      </c>
      <c r="D105">
        <v>6.04</v>
      </c>
      <c r="E105">
        <v>-3.38</v>
      </c>
      <c r="F105">
        <v>50.87</v>
      </c>
      <c r="G105">
        <v>858.87</v>
      </c>
      <c r="H105">
        <v>4.76</v>
      </c>
      <c r="I105">
        <v>3.69</v>
      </c>
      <c r="J105">
        <v>250.25</v>
      </c>
      <c r="K105">
        <v>301.76</v>
      </c>
      <c r="L105" t="s">
        <v>29</v>
      </c>
      <c r="M105">
        <v>-3.56</v>
      </c>
      <c r="N105">
        <v>0.97</v>
      </c>
      <c r="O105">
        <v>2521.5500000000002</v>
      </c>
      <c r="P105">
        <v>19.399999999999999</v>
      </c>
      <c r="Q105">
        <v>19.399999999999999</v>
      </c>
      <c r="R105">
        <f t="shared" si="4"/>
        <v>65.913719303996018</v>
      </c>
      <c r="S105">
        <f t="shared" si="5"/>
        <v>0.7607729741804834</v>
      </c>
      <c r="T105">
        <f>SUM(S$3:S105)</f>
        <v>65.564435833226952</v>
      </c>
    </row>
    <row r="106" spans="1:20" x14ac:dyDescent="0.25">
      <c r="A106" s="1">
        <v>42430</v>
      </c>
      <c r="B106" s="2">
        <v>0.68081018518518521</v>
      </c>
      <c r="C106" s="3">
        <f t="shared" si="3"/>
        <v>42430.680810185186</v>
      </c>
      <c r="D106">
        <v>6.04</v>
      </c>
      <c r="E106">
        <v>-3.36</v>
      </c>
      <c r="F106">
        <v>50.96</v>
      </c>
      <c r="G106">
        <v>858.94</v>
      </c>
      <c r="H106">
        <v>4.7699999999999996</v>
      </c>
      <c r="I106">
        <v>3.7</v>
      </c>
      <c r="J106">
        <v>252.06</v>
      </c>
      <c r="K106">
        <v>303.92</v>
      </c>
      <c r="L106" t="s">
        <v>29</v>
      </c>
      <c r="M106">
        <v>-3.57</v>
      </c>
      <c r="N106">
        <v>0.96</v>
      </c>
      <c r="O106">
        <v>2521.59</v>
      </c>
      <c r="P106">
        <v>19.399999999999999</v>
      </c>
      <c r="Q106">
        <v>19.399999999999999</v>
      </c>
      <c r="R106">
        <f t="shared" si="4"/>
        <v>65.243341952560215</v>
      </c>
      <c r="S106">
        <f t="shared" si="5"/>
        <v>-0.66568022744055544</v>
      </c>
      <c r="T106">
        <f>SUM(S$3:S106)</f>
        <v>64.898755605786391</v>
      </c>
    </row>
    <row r="107" spans="1:20" x14ac:dyDescent="0.25">
      <c r="A107" s="1">
        <v>42430</v>
      </c>
      <c r="B107" s="2">
        <v>0.68086805555555552</v>
      </c>
      <c r="C107" s="3">
        <f t="shared" si="3"/>
        <v>42430.680868055555</v>
      </c>
      <c r="D107">
        <v>6.05</v>
      </c>
      <c r="E107">
        <v>-3.35</v>
      </c>
      <c r="F107">
        <v>50.96</v>
      </c>
      <c r="G107">
        <v>858.91</v>
      </c>
      <c r="H107">
        <v>4.7699999999999996</v>
      </c>
      <c r="I107">
        <v>3.7</v>
      </c>
      <c r="J107">
        <v>248.92</v>
      </c>
      <c r="K107">
        <v>300.14999999999998</v>
      </c>
      <c r="L107" t="s">
        <v>29</v>
      </c>
      <c r="M107">
        <v>-3.57</v>
      </c>
      <c r="N107">
        <v>0.97</v>
      </c>
      <c r="O107">
        <v>2521.56</v>
      </c>
      <c r="P107">
        <v>19.399999999999999</v>
      </c>
      <c r="Q107">
        <v>19.399999999999999</v>
      </c>
      <c r="R107">
        <f t="shared" si="4"/>
        <v>65.531805203823083</v>
      </c>
      <c r="S107">
        <f t="shared" si="5"/>
        <v>0.2852899920798167</v>
      </c>
      <c r="T107">
        <f>SUM(S$3:S107)</f>
        <v>65.184045597866202</v>
      </c>
    </row>
    <row r="108" spans="1:20" x14ac:dyDescent="0.25">
      <c r="A108" s="1">
        <v>42430</v>
      </c>
      <c r="B108" s="2">
        <v>0.68092592592592593</v>
      </c>
      <c r="C108" s="3">
        <f t="shared" si="3"/>
        <v>42430.680925925924</v>
      </c>
      <c r="D108">
        <v>6.06</v>
      </c>
      <c r="E108">
        <v>-3.34</v>
      </c>
      <c r="F108">
        <v>50.97</v>
      </c>
      <c r="G108">
        <v>858.78</v>
      </c>
      <c r="H108">
        <v>4.7699999999999996</v>
      </c>
      <c r="I108">
        <v>3.7</v>
      </c>
      <c r="J108">
        <v>250.21</v>
      </c>
      <c r="K108">
        <v>301.76</v>
      </c>
      <c r="L108" t="s">
        <v>29</v>
      </c>
      <c r="M108">
        <v>-3.57</v>
      </c>
      <c r="N108">
        <v>0.96</v>
      </c>
      <c r="O108">
        <v>2521.65</v>
      </c>
      <c r="P108">
        <v>19.399999999999999</v>
      </c>
      <c r="Q108">
        <v>19.399999999999999</v>
      </c>
      <c r="R108">
        <f t="shared" si="4"/>
        <v>66.77808833717252</v>
      </c>
      <c r="S108">
        <f t="shared" si="5"/>
        <v>1.2364160733029612</v>
      </c>
      <c r="T108">
        <f>SUM(S$3:S108)</f>
        <v>66.420461671169164</v>
      </c>
    </row>
    <row r="109" spans="1:20" x14ac:dyDescent="0.25">
      <c r="A109" s="1">
        <v>42430</v>
      </c>
      <c r="B109" s="2">
        <v>0.68099537037037028</v>
      </c>
      <c r="C109" s="3">
        <f t="shared" si="3"/>
        <v>42430.680995370371</v>
      </c>
      <c r="D109">
        <v>6.05</v>
      </c>
      <c r="E109">
        <v>-3.33</v>
      </c>
      <c r="F109">
        <v>51.05</v>
      </c>
      <c r="G109">
        <v>858.87</v>
      </c>
      <c r="H109">
        <v>4.78</v>
      </c>
      <c r="I109">
        <v>3.71</v>
      </c>
      <c r="J109">
        <v>251.25</v>
      </c>
      <c r="K109">
        <v>302.98</v>
      </c>
      <c r="L109" t="s">
        <v>29</v>
      </c>
      <c r="M109">
        <v>-3.58</v>
      </c>
      <c r="N109">
        <v>0.96</v>
      </c>
      <c r="O109">
        <v>2521.67</v>
      </c>
      <c r="P109">
        <v>19.399999999999999</v>
      </c>
      <c r="Q109">
        <v>19.399999999999999</v>
      </c>
      <c r="R109">
        <f t="shared" si="4"/>
        <v>65.914891478546167</v>
      </c>
      <c r="S109">
        <f t="shared" si="5"/>
        <v>-0.85600029134526467</v>
      </c>
      <c r="T109">
        <f>SUM(S$3:S109)</f>
        <v>65.564461379823896</v>
      </c>
    </row>
    <row r="110" spans="1:20" x14ac:dyDescent="0.25">
      <c r="A110" s="1">
        <v>42430</v>
      </c>
      <c r="B110" s="2">
        <v>0.6810532407407407</v>
      </c>
      <c r="C110" s="3">
        <f t="shared" si="3"/>
        <v>42430.68105324074</v>
      </c>
      <c r="D110">
        <v>6.09</v>
      </c>
      <c r="E110">
        <v>-3.26</v>
      </c>
      <c r="F110">
        <v>51.18</v>
      </c>
      <c r="G110">
        <v>858.84</v>
      </c>
      <c r="H110">
        <v>4.8</v>
      </c>
      <c r="I110">
        <v>3.73</v>
      </c>
      <c r="J110">
        <v>249.2</v>
      </c>
      <c r="K110">
        <v>300.55</v>
      </c>
      <c r="L110" t="s">
        <v>29</v>
      </c>
      <c r="M110">
        <v>-3.6</v>
      </c>
      <c r="N110">
        <v>0.97</v>
      </c>
      <c r="O110">
        <v>2521.69</v>
      </c>
      <c r="P110">
        <v>19.399999999999999</v>
      </c>
      <c r="Q110">
        <v>19.399999999999999</v>
      </c>
      <c r="R110">
        <f t="shared" si="4"/>
        <v>66.206927029673764</v>
      </c>
      <c r="S110">
        <f t="shared" si="5"/>
        <v>0.28533879216173574</v>
      </c>
      <c r="T110">
        <f>SUM(S$3:S110)</f>
        <v>65.849800171985635</v>
      </c>
    </row>
    <row r="111" spans="1:20" x14ac:dyDescent="0.25">
      <c r="A111" s="1">
        <v>42430</v>
      </c>
      <c r="B111" s="2">
        <v>0.68111111111111111</v>
      </c>
      <c r="C111" s="3">
        <f t="shared" si="3"/>
        <v>42430.681111111109</v>
      </c>
      <c r="D111">
        <v>6.13</v>
      </c>
      <c r="E111">
        <v>-3.19</v>
      </c>
      <c r="F111">
        <v>51.28</v>
      </c>
      <c r="G111">
        <v>858.81</v>
      </c>
      <c r="H111">
        <v>4.83</v>
      </c>
      <c r="I111">
        <v>3.74</v>
      </c>
      <c r="J111">
        <v>250.21</v>
      </c>
      <c r="K111">
        <v>301.83</v>
      </c>
      <c r="L111" t="s">
        <v>29</v>
      </c>
      <c r="M111">
        <v>-3.61</v>
      </c>
      <c r="N111">
        <v>0.96</v>
      </c>
      <c r="O111">
        <v>2521.7600000000002</v>
      </c>
      <c r="P111">
        <v>19.399999999999999</v>
      </c>
      <c r="Q111">
        <v>19.399999999999999</v>
      </c>
      <c r="R111">
        <f t="shared" si="4"/>
        <v>66.499013495513125</v>
      </c>
      <c r="S111">
        <f t="shared" si="5"/>
        <v>0.28538963744287432</v>
      </c>
      <c r="T111">
        <f>SUM(S$3:S111)</f>
        <v>66.13518980942851</v>
      </c>
    </row>
    <row r="112" spans="1:20" x14ac:dyDescent="0.25">
      <c r="A112" s="1">
        <v>42430</v>
      </c>
      <c r="B112" s="2">
        <v>0.68118055555555557</v>
      </c>
      <c r="C112" s="3">
        <f t="shared" si="3"/>
        <v>42430.681180555555</v>
      </c>
      <c r="D112">
        <v>6.14</v>
      </c>
      <c r="E112">
        <v>-3.17</v>
      </c>
      <c r="F112">
        <v>51.34</v>
      </c>
      <c r="G112">
        <v>858.86</v>
      </c>
      <c r="H112">
        <v>4.84</v>
      </c>
      <c r="I112">
        <v>3.75</v>
      </c>
      <c r="J112">
        <v>251.15</v>
      </c>
      <c r="K112">
        <v>302.95999999999998</v>
      </c>
      <c r="L112" t="s">
        <v>29</v>
      </c>
      <c r="M112">
        <v>-3.62</v>
      </c>
      <c r="N112">
        <v>0.96</v>
      </c>
      <c r="O112">
        <v>2521.63</v>
      </c>
      <c r="P112">
        <v>19.399999999999999</v>
      </c>
      <c r="Q112">
        <v>19.399999999999999</v>
      </c>
      <c r="R112">
        <f t="shared" si="4"/>
        <v>66.021230734428372</v>
      </c>
      <c r="S112">
        <f t="shared" si="5"/>
        <v>-0.47568643825149293</v>
      </c>
      <c r="T112">
        <f>SUM(S$3:S112)</f>
        <v>65.659503371177024</v>
      </c>
    </row>
    <row r="113" spans="1:20" x14ac:dyDescent="0.25">
      <c r="A113" s="1">
        <v>42430</v>
      </c>
      <c r="B113" s="2">
        <v>0.68123842592592598</v>
      </c>
      <c r="C113" s="3">
        <f t="shared" si="3"/>
        <v>42430.681238425925</v>
      </c>
      <c r="D113">
        <v>6.17</v>
      </c>
      <c r="E113">
        <v>-3.12</v>
      </c>
      <c r="F113">
        <v>51.43</v>
      </c>
      <c r="G113">
        <v>858.86</v>
      </c>
      <c r="H113">
        <v>4.8600000000000003</v>
      </c>
      <c r="I113">
        <v>3.76</v>
      </c>
      <c r="J113">
        <v>251.03</v>
      </c>
      <c r="K113">
        <v>302.85000000000002</v>
      </c>
      <c r="L113" t="s">
        <v>29</v>
      </c>
      <c r="M113">
        <v>-3.64</v>
      </c>
      <c r="N113">
        <v>0.96</v>
      </c>
      <c r="O113">
        <v>2521.73</v>
      </c>
      <c r="P113">
        <v>19.399999999999999</v>
      </c>
      <c r="Q113">
        <v>19.399999999999999</v>
      </c>
      <c r="R113">
        <f t="shared" si="4"/>
        <v>66.024752367588704</v>
      </c>
      <c r="S113">
        <f t="shared" si="5"/>
        <v>0</v>
      </c>
      <c r="T113">
        <f>SUM(S$3:S113)</f>
        <v>65.659503371177024</v>
      </c>
    </row>
    <row r="114" spans="1:20" x14ac:dyDescent="0.25">
      <c r="A114" s="1">
        <v>42430</v>
      </c>
      <c r="B114" s="2">
        <v>0.6812962962962964</v>
      </c>
      <c r="C114" s="3">
        <f t="shared" si="3"/>
        <v>42430.681296296294</v>
      </c>
      <c r="D114">
        <v>6.2</v>
      </c>
      <c r="E114">
        <v>-3.08</v>
      </c>
      <c r="F114">
        <v>51.46</v>
      </c>
      <c r="G114">
        <v>858.73</v>
      </c>
      <c r="H114">
        <v>4.87</v>
      </c>
      <c r="I114">
        <v>3.77</v>
      </c>
      <c r="J114">
        <v>249.64</v>
      </c>
      <c r="K114">
        <v>301.25</v>
      </c>
      <c r="L114" t="s">
        <v>29</v>
      </c>
      <c r="M114">
        <v>-3.65</v>
      </c>
      <c r="N114">
        <v>0.96</v>
      </c>
      <c r="O114">
        <v>2521.83</v>
      </c>
      <c r="P114">
        <v>19.399999999999999</v>
      </c>
      <c r="Q114">
        <v>19.399999999999999</v>
      </c>
      <c r="R114">
        <f t="shared" si="4"/>
        <v>67.273774266371717</v>
      </c>
      <c r="S114">
        <f t="shared" si="5"/>
        <v>1.2370637771919419</v>
      </c>
      <c r="T114">
        <f>SUM(S$3:S114)</f>
        <v>66.896567148368973</v>
      </c>
    </row>
    <row r="115" spans="1:20" x14ac:dyDescent="0.25">
      <c r="A115" s="1">
        <v>42430</v>
      </c>
      <c r="B115" s="2">
        <v>0.68135416666666659</v>
      </c>
      <c r="C115" s="3">
        <f t="shared" si="3"/>
        <v>42430.681354166663</v>
      </c>
      <c r="D115">
        <v>6.23</v>
      </c>
      <c r="E115">
        <v>-3.06</v>
      </c>
      <c r="F115">
        <v>51.44</v>
      </c>
      <c r="G115">
        <v>858.73</v>
      </c>
      <c r="H115">
        <v>4.88</v>
      </c>
      <c r="I115">
        <v>3.78</v>
      </c>
      <c r="J115">
        <v>249.45</v>
      </c>
      <c r="K115">
        <v>301.04000000000002</v>
      </c>
      <c r="L115" t="s">
        <v>29</v>
      </c>
      <c r="M115">
        <v>-3.65</v>
      </c>
      <c r="N115">
        <v>0.96</v>
      </c>
      <c r="O115">
        <v>2521.58</v>
      </c>
      <c r="P115">
        <v>19.399999999999999</v>
      </c>
      <c r="Q115">
        <v>19.399999999999999</v>
      </c>
      <c r="R115">
        <f t="shared" si="4"/>
        <v>67.27736232857481</v>
      </c>
      <c r="S115">
        <f t="shared" si="5"/>
        <v>0</v>
      </c>
      <c r="T115">
        <f>SUM(S$3:S115)</f>
        <v>66.896567148368973</v>
      </c>
    </row>
    <row r="116" spans="1:20" x14ac:dyDescent="0.25">
      <c r="A116" s="1">
        <v>42430</v>
      </c>
      <c r="B116" s="2">
        <v>0.68142361111111116</v>
      </c>
      <c r="C116" s="3">
        <f t="shared" si="3"/>
        <v>42430.681423611109</v>
      </c>
      <c r="D116">
        <v>6.28</v>
      </c>
      <c r="E116">
        <v>-3</v>
      </c>
      <c r="F116">
        <v>51.51</v>
      </c>
      <c r="G116">
        <v>858.49</v>
      </c>
      <c r="H116">
        <v>4.9000000000000004</v>
      </c>
      <c r="I116">
        <v>3.8</v>
      </c>
      <c r="J116">
        <v>251.82</v>
      </c>
      <c r="K116">
        <v>304.05</v>
      </c>
      <c r="L116" t="s">
        <v>29</v>
      </c>
      <c r="M116">
        <v>-3.67</v>
      </c>
      <c r="N116">
        <v>0.96</v>
      </c>
      <c r="O116">
        <v>2521.67</v>
      </c>
      <c r="P116">
        <v>19.399999999999999</v>
      </c>
      <c r="Q116">
        <v>19.399999999999999</v>
      </c>
      <c r="R116">
        <f t="shared" si="4"/>
        <v>69.583550090278919</v>
      </c>
      <c r="S116">
        <f t="shared" si="5"/>
        <v>2.2848745758404805</v>
      </c>
      <c r="T116">
        <f>SUM(S$3:S116)</f>
        <v>69.181441724209449</v>
      </c>
    </row>
    <row r="117" spans="1:20" x14ac:dyDescent="0.25">
      <c r="A117" s="1">
        <v>42430</v>
      </c>
      <c r="B117" s="2">
        <v>0.68148148148148147</v>
      </c>
      <c r="C117" s="3">
        <f t="shared" si="3"/>
        <v>42430.681481481479</v>
      </c>
      <c r="D117">
        <v>6.24</v>
      </c>
      <c r="E117">
        <v>-3.05</v>
      </c>
      <c r="F117">
        <v>51.44</v>
      </c>
      <c r="G117">
        <v>858.34</v>
      </c>
      <c r="H117">
        <v>4.88</v>
      </c>
      <c r="I117">
        <v>3.78</v>
      </c>
      <c r="J117">
        <v>251.1</v>
      </c>
      <c r="K117">
        <v>303.19</v>
      </c>
      <c r="L117" t="s">
        <v>29</v>
      </c>
      <c r="M117">
        <v>-3.66</v>
      </c>
      <c r="N117">
        <v>0.96</v>
      </c>
      <c r="O117">
        <v>2521.7600000000002</v>
      </c>
      <c r="P117">
        <v>19.399999999999999</v>
      </c>
      <c r="Q117">
        <v>19.399999999999999</v>
      </c>
      <c r="R117">
        <f t="shared" si="4"/>
        <v>71.016456567345216</v>
      </c>
      <c r="S117">
        <f t="shared" si="5"/>
        <v>1.4283965643176739</v>
      </c>
      <c r="T117">
        <f>SUM(S$3:S117)</f>
        <v>70.609838288527129</v>
      </c>
    </row>
    <row r="118" spans="1:20" x14ac:dyDescent="0.25">
      <c r="A118" s="1">
        <v>42430</v>
      </c>
      <c r="B118" s="2">
        <v>0.68153935185185188</v>
      </c>
      <c r="C118" s="3">
        <f t="shared" si="3"/>
        <v>42430.681539351855</v>
      </c>
      <c r="D118">
        <v>6.28</v>
      </c>
      <c r="E118">
        <v>-3.03</v>
      </c>
      <c r="F118">
        <v>51.36</v>
      </c>
      <c r="G118">
        <v>858.34</v>
      </c>
      <c r="H118">
        <v>4.8899999999999997</v>
      </c>
      <c r="I118">
        <v>3.79</v>
      </c>
      <c r="J118">
        <v>249.46</v>
      </c>
      <c r="K118">
        <v>301.25</v>
      </c>
      <c r="L118" t="s">
        <v>29</v>
      </c>
      <c r="M118">
        <v>-3.66</v>
      </c>
      <c r="N118">
        <v>0.96</v>
      </c>
      <c r="O118">
        <v>2521.79</v>
      </c>
      <c r="P118">
        <v>19.399999999999999</v>
      </c>
      <c r="Q118">
        <v>19.399999999999999</v>
      </c>
      <c r="R118">
        <f t="shared" si="4"/>
        <v>71.021506446927617</v>
      </c>
      <c r="S118">
        <f t="shared" si="5"/>
        <v>0</v>
      </c>
      <c r="T118">
        <f>SUM(S$3:S118)</f>
        <v>70.609838288527129</v>
      </c>
    </row>
    <row r="119" spans="1:20" x14ac:dyDescent="0.25">
      <c r="A119" s="1">
        <v>42430</v>
      </c>
      <c r="B119" s="2">
        <v>0.68160879629629623</v>
      </c>
      <c r="C119" s="3">
        <f t="shared" si="3"/>
        <v>42430.681608796294</v>
      </c>
      <c r="D119">
        <v>6.32</v>
      </c>
      <c r="E119">
        <v>-3.01</v>
      </c>
      <c r="F119">
        <v>51.3</v>
      </c>
      <c r="G119">
        <v>858.07</v>
      </c>
      <c r="H119">
        <v>4.8899999999999997</v>
      </c>
      <c r="I119">
        <v>3.79</v>
      </c>
      <c r="J119">
        <v>250.19</v>
      </c>
      <c r="K119">
        <v>302.27</v>
      </c>
      <c r="L119" t="s">
        <v>29</v>
      </c>
      <c r="M119">
        <v>-3.67</v>
      </c>
      <c r="N119">
        <v>0.96</v>
      </c>
      <c r="O119">
        <v>2521.92</v>
      </c>
      <c r="P119">
        <v>19.399999999999999</v>
      </c>
      <c r="Q119">
        <v>19.399999999999999</v>
      </c>
      <c r="R119">
        <f t="shared" si="4"/>
        <v>73.615695220984804</v>
      </c>
      <c r="S119">
        <f t="shared" si="5"/>
        <v>2.5721111413482096</v>
      </c>
      <c r="T119">
        <f>SUM(S$3:S119)</f>
        <v>73.181949429875345</v>
      </c>
    </row>
    <row r="120" spans="1:20" x14ac:dyDescent="0.25">
      <c r="A120" s="1">
        <v>42430</v>
      </c>
      <c r="B120" s="2">
        <v>0.68166666666666664</v>
      </c>
      <c r="C120" s="3">
        <f t="shared" si="3"/>
        <v>42430.681666666664</v>
      </c>
      <c r="D120">
        <v>6.31</v>
      </c>
      <c r="E120">
        <v>-3.03</v>
      </c>
      <c r="F120">
        <v>51.27</v>
      </c>
      <c r="G120">
        <v>858.01</v>
      </c>
      <c r="H120">
        <v>4.8899999999999997</v>
      </c>
      <c r="I120">
        <v>3.79</v>
      </c>
      <c r="J120">
        <v>251.29</v>
      </c>
      <c r="K120">
        <v>303.61</v>
      </c>
      <c r="L120" t="s">
        <v>29</v>
      </c>
      <c r="M120">
        <v>-3.66</v>
      </c>
      <c r="N120">
        <v>0.96</v>
      </c>
      <c r="O120">
        <v>2522.02</v>
      </c>
      <c r="P120">
        <v>19.399999999999999</v>
      </c>
      <c r="Q120">
        <v>19.399999999999999</v>
      </c>
      <c r="R120">
        <f t="shared" si="4"/>
        <v>74.189851337353034</v>
      </c>
      <c r="S120">
        <f t="shared" si="5"/>
        <v>0.57172084984156613</v>
      </c>
      <c r="T120">
        <f>SUM(S$3:S120)</f>
        <v>73.753670279716914</v>
      </c>
    </row>
    <row r="121" spans="1:20" x14ac:dyDescent="0.25">
      <c r="A121" s="1">
        <v>42430</v>
      </c>
      <c r="B121" s="2">
        <v>0.68172453703703706</v>
      </c>
      <c r="C121" s="3">
        <f t="shared" si="3"/>
        <v>42430.68172453704</v>
      </c>
      <c r="D121">
        <v>6.34</v>
      </c>
      <c r="E121">
        <v>-3.01</v>
      </c>
      <c r="F121">
        <v>51.25</v>
      </c>
      <c r="G121">
        <v>857.82</v>
      </c>
      <c r="H121">
        <v>4.8899999999999997</v>
      </c>
      <c r="I121">
        <v>3.79</v>
      </c>
      <c r="J121">
        <v>252.08</v>
      </c>
      <c r="K121">
        <v>304.67</v>
      </c>
      <c r="L121" t="s">
        <v>29</v>
      </c>
      <c r="M121">
        <v>-3.67</v>
      </c>
      <c r="N121">
        <v>0.96</v>
      </c>
      <c r="O121">
        <v>2521.96</v>
      </c>
      <c r="P121">
        <v>19.399999999999999</v>
      </c>
      <c r="Q121">
        <v>19.399999999999999</v>
      </c>
      <c r="R121">
        <f t="shared" si="4"/>
        <v>76.016474794428234</v>
      </c>
      <c r="S121">
        <f t="shared" si="5"/>
        <v>1.810777942856896</v>
      </c>
      <c r="T121">
        <f>SUM(S$3:S121)</f>
        <v>75.564448222573816</v>
      </c>
    </row>
    <row r="122" spans="1:20" x14ac:dyDescent="0.25">
      <c r="A122" s="1">
        <v>42430</v>
      </c>
      <c r="B122" s="2">
        <v>0.6817939814814814</v>
      </c>
      <c r="C122" s="3">
        <f t="shared" si="3"/>
        <v>42430.681793981479</v>
      </c>
      <c r="D122">
        <v>6.36</v>
      </c>
      <c r="E122">
        <v>-2.99</v>
      </c>
      <c r="F122">
        <v>51.25</v>
      </c>
      <c r="G122">
        <v>857.7</v>
      </c>
      <c r="H122">
        <v>4.9000000000000004</v>
      </c>
      <c r="I122">
        <v>3.8</v>
      </c>
      <c r="J122">
        <v>251.34</v>
      </c>
      <c r="K122">
        <v>303.83</v>
      </c>
      <c r="L122" t="s">
        <v>29</v>
      </c>
      <c r="M122">
        <v>-3.67</v>
      </c>
      <c r="N122">
        <v>0.96</v>
      </c>
      <c r="O122">
        <v>2521.89</v>
      </c>
      <c r="P122">
        <v>19.399999999999999</v>
      </c>
      <c r="Q122">
        <v>19.399999999999999</v>
      </c>
      <c r="R122">
        <f t="shared" si="4"/>
        <v>77.170584263339009</v>
      </c>
      <c r="S122">
        <f t="shared" si="5"/>
        <v>1.143958207208299</v>
      </c>
      <c r="T122">
        <f>SUM(S$3:S122)</f>
        <v>76.708406429782116</v>
      </c>
    </row>
    <row r="123" spans="1:20" x14ac:dyDescent="0.25">
      <c r="A123" s="1">
        <v>42430</v>
      </c>
      <c r="B123" s="2">
        <v>0.68185185185185182</v>
      </c>
      <c r="C123" s="3">
        <f t="shared" si="3"/>
        <v>42430.681851851848</v>
      </c>
      <c r="D123">
        <v>6.35</v>
      </c>
      <c r="E123">
        <v>-3.01</v>
      </c>
      <c r="F123">
        <v>51.19</v>
      </c>
      <c r="G123">
        <v>857.5</v>
      </c>
      <c r="H123">
        <v>4.8899999999999997</v>
      </c>
      <c r="I123">
        <v>3.79</v>
      </c>
      <c r="J123">
        <v>251.4</v>
      </c>
      <c r="K123">
        <v>303.97000000000003</v>
      </c>
      <c r="L123" t="s">
        <v>29</v>
      </c>
      <c r="M123">
        <v>-3.67</v>
      </c>
      <c r="N123">
        <v>0.96</v>
      </c>
      <c r="O123">
        <v>2521.94</v>
      </c>
      <c r="P123">
        <v>19.399999999999999</v>
      </c>
      <c r="Q123">
        <v>19.399999999999999</v>
      </c>
      <c r="R123">
        <f t="shared" si="4"/>
        <v>79.08854866209866</v>
      </c>
      <c r="S123">
        <f t="shared" si="5"/>
        <v>1.9069868395877954</v>
      </c>
      <c r="T123">
        <f>SUM(S$3:S123)</f>
        <v>78.615393269369918</v>
      </c>
    </row>
    <row r="124" spans="1:20" x14ac:dyDescent="0.25">
      <c r="A124" s="1">
        <v>42430</v>
      </c>
      <c r="B124" s="2">
        <v>0.68190972222222224</v>
      </c>
      <c r="C124" s="3">
        <f t="shared" si="3"/>
        <v>42430.681909722225</v>
      </c>
      <c r="D124">
        <v>6.39</v>
      </c>
      <c r="E124">
        <v>-2.98</v>
      </c>
      <c r="F124">
        <v>51.16</v>
      </c>
      <c r="G124">
        <v>857.49</v>
      </c>
      <c r="H124">
        <v>4.9000000000000004</v>
      </c>
      <c r="I124">
        <v>3.8</v>
      </c>
      <c r="J124">
        <v>251.99</v>
      </c>
      <c r="K124">
        <v>304.73</v>
      </c>
      <c r="L124" t="s">
        <v>29</v>
      </c>
      <c r="M124">
        <v>-3.68</v>
      </c>
      <c r="N124">
        <v>0.96</v>
      </c>
      <c r="O124">
        <v>2522.0700000000002</v>
      </c>
      <c r="P124">
        <v>19.399999999999999</v>
      </c>
      <c r="Q124">
        <v>19.399999999999999</v>
      </c>
      <c r="R124">
        <f t="shared" si="4"/>
        <v>79.190156810363433</v>
      </c>
      <c r="S124">
        <f t="shared" si="5"/>
        <v>9.5366134718965226E-2</v>
      </c>
      <c r="T124">
        <f>SUM(S$3:S124)</f>
        <v>78.71075940408889</v>
      </c>
    </row>
    <row r="125" spans="1:20" x14ac:dyDescent="0.25">
      <c r="A125" s="1">
        <v>42430</v>
      </c>
      <c r="B125" s="2">
        <v>0.68196759259259254</v>
      </c>
      <c r="C125" s="3">
        <f t="shared" si="3"/>
        <v>42430.681967592594</v>
      </c>
      <c r="D125">
        <v>6.37</v>
      </c>
      <c r="E125">
        <v>-3.01</v>
      </c>
      <c r="F125">
        <v>51.13</v>
      </c>
      <c r="G125">
        <v>857.34</v>
      </c>
      <c r="H125">
        <v>4.8899999999999997</v>
      </c>
      <c r="I125">
        <v>3.79</v>
      </c>
      <c r="J125">
        <v>251.01</v>
      </c>
      <c r="K125">
        <v>303.57</v>
      </c>
      <c r="L125" t="s">
        <v>29</v>
      </c>
      <c r="M125">
        <v>-3.67</v>
      </c>
      <c r="N125">
        <v>0.96</v>
      </c>
      <c r="O125">
        <v>2521.9499999999998</v>
      </c>
      <c r="P125">
        <v>19.399999999999999</v>
      </c>
      <c r="Q125">
        <v>19.399999999999999</v>
      </c>
      <c r="R125">
        <f t="shared" si="4"/>
        <v>80.627205767755839</v>
      </c>
      <c r="S125">
        <f t="shared" si="5"/>
        <v>1.4306766761391412</v>
      </c>
      <c r="T125">
        <f>SUM(S$3:S125)</f>
        <v>80.141436080228033</v>
      </c>
    </row>
    <row r="126" spans="1:20" x14ac:dyDescent="0.25">
      <c r="A126" s="1">
        <v>42430</v>
      </c>
      <c r="B126" s="2">
        <v>0.68203703703703711</v>
      </c>
      <c r="C126" s="3">
        <f t="shared" si="3"/>
        <v>42430.682037037041</v>
      </c>
      <c r="D126">
        <v>6.4</v>
      </c>
      <c r="E126">
        <v>-2.99</v>
      </c>
      <c r="F126">
        <v>51.1</v>
      </c>
      <c r="G126">
        <v>857.22</v>
      </c>
      <c r="H126">
        <v>4.9000000000000004</v>
      </c>
      <c r="I126">
        <v>3.8</v>
      </c>
      <c r="J126">
        <v>250.42</v>
      </c>
      <c r="K126">
        <v>302.94</v>
      </c>
      <c r="L126" t="s">
        <v>29</v>
      </c>
      <c r="M126">
        <v>-3.68</v>
      </c>
      <c r="N126">
        <v>0.96</v>
      </c>
      <c r="O126">
        <v>2522.09</v>
      </c>
      <c r="P126">
        <v>19.399999999999999</v>
      </c>
      <c r="Q126">
        <v>19.399999999999999</v>
      </c>
      <c r="R126">
        <f t="shared" si="4"/>
        <v>81.783638564610229</v>
      </c>
      <c r="S126">
        <f t="shared" si="5"/>
        <v>1.1447420521112071</v>
      </c>
      <c r="T126">
        <f>SUM(S$3:S126)</f>
        <v>81.286178132339245</v>
      </c>
    </row>
    <row r="127" spans="1:20" x14ac:dyDescent="0.25">
      <c r="A127" s="1">
        <v>42430</v>
      </c>
      <c r="B127" s="2">
        <v>0.6820949074074073</v>
      </c>
      <c r="C127" s="3">
        <f t="shared" si="3"/>
        <v>42430.68209490741</v>
      </c>
      <c r="D127">
        <v>6.38</v>
      </c>
      <c r="E127">
        <v>-3.01</v>
      </c>
      <c r="F127">
        <v>51.1</v>
      </c>
      <c r="G127">
        <v>857.19</v>
      </c>
      <c r="H127">
        <v>4.8899999999999997</v>
      </c>
      <c r="I127">
        <v>3.79</v>
      </c>
      <c r="J127">
        <v>249.97</v>
      </c>
      <c r="K127">
        <v>302.38</v>
      </c>
      <c r="L127" t="s">
        <v>29</v>
      </c>
      <c r="M127">
        <v>-3.67</v>
      </c>
      <c r="N127">
        <v>0.96</v>
      </c>
      <c r="O127">
        <v>2522</v>
      </c>
      <c r="P127">
        <v>19.399999999999999</v>
      </c>
      <c r="Q127">
        <v>19.399999999999999</v>
      </c>
      <c r="R127">
        <f t="shared" si="4"/>
        <v>82.06878005037683</v>
      </c>
      <c r="S127">
        <f t="shared" si="5"/>
        <v>0.28621567141052073</v>
      </c>
      <c r="T127">
        <f>SUM(S$3:S127)</f>
        <v>81.572393803749762</v>
      </c>
    </row>
    <row r="128" spans="1:20" x14ac:dyDescent="0.25">
      <c r="A128" s="1">
        <v>42430</v>
      </c>
      <c r="B128" s="2">
        <v>0.68215277777777772</v>
      </c>
      <c r="C128" s="3">
        <f t="shared" si="3"/>
        <v>42430.682152777779</v>
      </c>
      <c r="D128">
        <v>6.43</v>
      </c>
      <c r="E128">
        <v>-2.96</v>
      </c>
      <c r="F128">
        <v>51.11</v>
      </c>
      <c r="G128">
        <v>857.1</v>
      </c>
      <c r="H128">
        <v>4.91</v>
      </c>
      <c r="I128">
        <v>3.8</v>
      </c>
      <c r="J128">
        <v>250.74</v>
      </c>
      <c r="K128">
        <v>303.39</v>
      </c>
      <c r="L128" t="s">
        <v>29</v>
      </c>
      <c r="M128">
        <v>-3.69</v>
      </c>
      <c r="N128">
        <v>0.96</v>
      </c>
      <c r="O128">
        <v>2522.14</v>
      </c>
      <c r="P128">
        <v>19.399999999999999</v>
      </c>
      <c r="Q128">
        <v>19.399999999999999</v>
      </c>
      <c r="R128">
        <f t="shared" si="4"/>
        <v>82.940355520537409</v>
      </c>
      <c r="S128">
        <f t="shared" si="5"/>
        <v>0.85875319794231697</v>
      </c>
      <c r="T128">
        <f>SUM(S$3:S128)</f>
        <v>82.431147001692082</v>
      </c>
    </row>
    <row r="129" spans="1:20" x14ac:dyDescent="0.25">
      <c r="A129" s="1">
        <v>42430</v>
      </c>
      <c r="B129" s="2">
        <v>0.68222222222222229</v>
      </c>
      <c r="C129" s="3">
        <f t="shared" ref="C129:C186" si="6">A129+B129</f>
        <v>42430.682222222225</v>
      </c>
      <c r="D129">
        <v>6.42</v>
      </c>
      <c r="E129">
        <v>-2.97</v>
      </c>
      <c r="F129">
        <v>51.11</v>
      </c>
      <c r="G129">
        <v>857.03</v>
      </c>
      <c r="H129">
        <v>4.91</v>
      </c>
      <c r="I129">
        <v>3.8</v>
      </c>
      <c r="J129">
        <v>250.92</v>
      </c>
      <c r="K129">
        <v>303.63</v>
      </c>
      <c r="L129" t="s">
        <v>29</v>
      </c>
      <c r="M129">
        <v>-3.68</v>
      </c>
      <c r="N129">
        <v>0.96</v>
      </c>
      <c r="O129">
        <v>2522.2600000000002</v>
      </c>
      <c r="P129">
        <v>19.399999999999999</v>
      </c>
      <c r="Q129">
        <v>19.399999999999999</v>
      </c>
      <c r="R129">
        <f t="shared" si="4"/>
        <v>83.611152129168445</v>
      </c>
      <c r="S129">
        <f t="shared" si="5"/>
        <v>0.66802928741230794</v>
      </c>
      <c r="T129">
        <f>SUM(S$3:S129)</f>
        <v>83.099176289104392</v>
      </c>
    </row>
    <row r="130" spans="1:20" x14ac:dyDescent="0.25">
      <c r="A130" s="1">
        <v>42430</v>
      </c>
      <c r="B130" s="2">
        <v>0.68228009259259259</v>
      </c>
      <c r="C130" s="3">
        <f t="shared" si="6"/>
        <v>42430.682280092595</v>
      </c>
      <c r="D130">
        <v>6.42</v>
      </c>
      <c r="E130">
        <v>-2.97</v>
      </c>
      <c r="F130">
        <v>51.11</v>
      </c>
      <c r="G130">
        <v>857.04</v>
      </c>
      <c r="H130">
        <v>4.91</v>
      </c>
      <c r="I130">
        <v>3.8</v>
      </c>
      <c r="J130">
        <v>249.87</v>
      </c>
      <c r="K130">
        <v>302.35000000000002</v>
      </c>
      <c r="L130" t="s">
        <v>29</v>
      </c>
      <c r="M130">
        <v>-3.68</v>
      </c>
      <c r="N130">
        <v>0.96</v>
      </c>
      <c r="O130">
        <v>2521.96</v>
      </c>
      <c r="P130">
        <v>19.399999999999999</v>
      </c>
      <c r="Q130">
        <v>19.399999999999999</v>
      </c>
      <c r="R130">
        <f t="shared" si="4"/>
        <v>83.515110116934508</v>
      </c>
      <c r="S130">
        <f t="shared" si="5"/>
        <v>-9.5434389052942062E-2</v>
      </c>
      <c r="T130">
        <f>SUM(S$3:S130)</f>
        <v>83.003741900051452</v>
      </c>
    </row>
    <row r="131" spans="1:20" x14ac:dyDescent="0.25">
      <c r="A131" s="1">
        <v>42430</v>
      </c>
      <c r="B131" s="2">
        <v>0.68233796296296301</v>
      </c>
      <c r="C131" s="3">
        <f t="shared" si="6"/>
        <v>42430.682337962964</v>
      </c>
      <c r="D131">
        <v>6.45</v>
      </c>
      <c r="E131">
        <v>-2.93</v>
      </c>
      <c r="F131">
        <v>51.17</v>
      </c>
      <c r="G131">
        <v>856.93</v>
      </c>
      <c r="H131">
        <v>4.93</v>
      </c>
      <c r="I131">
        <v>3.81</v>
      </c>
      <c r="J131">
        <v>251.04</v>
      </c>
      <c r="K131">
        <v>303.83999999999997</v>
      </c>
      <c r="L131" t="s">
        <v>29</v>
      </c>
      <c r="M131">
        <v>-3.7</v>
      </c>
      <c r="N131">
        <v>0.96</v>
      </c>
      <c r="O131">
        <v>2522.0300000000002</v>
      </c>
      <c r="P131">
        <v>19.399999999999999</v>
      </c>
      <c r="Q131">
        <v>19.399999999999999</v>
      </c>
      <c r="R131">
        <f t="shared" si="4"/>
        <v>84.576142775227467</v>
      </c>
      <c r="S131">
        <f t="shared" si="5"/>
        <v>1.0498958572619697</v>
      </c>
      <c r="T131">
        <f>SUM(S$3:S131)</f>
        <v>84.053637757313425</v>
      </c>
    </row>
    <row r="132" spans="1:20" x14ac:dyDescent="0.25">
      <c r="A132" s="1">
        <v>42430</v>
      </c>
      <c r="B132" s="2">
        <v>0.68240740740740735</v>
      </c>
      <c r="C132" s="3">
        <f t="shared" si="6"/>
        <v>42430.68240740741</v>
      </c>
      <c r="D132">
        <v>6.47</v>
      </c>
      <c r="E132">
        <v>-2.91</v>
      </c>
      <c r="F132">
        <v>51.17</v>
      </c>
      <c r="G132">
        <v>856.99</v>
      </c>
      <c r="H132">
        <v>4.93</v>
      </c>
      <c r="I132">
        <v>3.82</v>
      </c>
      <c r="J132">
        <v>246.28</v>
      </c>
      <c r="K132">
        <v>298.08999999999997</v>
      </c>
      <c r="L132" t="s">
        <v>29</v>
      </c>
      <c r="M132">
        <v>-3.7</v>
      </c>
      <c r="N132">
        <v>0.96</v>
      </c>
      <c r="O132">
        <v>2522</v>
      </c>
      <c r="P132">
        <v>19.399999999999999</v>
      </c>
      <c r="Q132">
        <v>19.399999999999999</v>
      </c>
      <c r="R132">
        <f t="shared" si="4"/>
        <v>84.002794982756996</v>
      </c>
      <c r="S132">
        <f t="shared" si="5"/>
        <v>-0.57273838218048811</v>
      </c>
      <c r="T132">
        <f>SUM(S$3:S132)</f>
        <v>83.480899375132935</v>
      </c>
    </row>
    <row r="133" spans="1:20" x14ac:dyDescent="0.25">
      <c r="A133" s="1">
        <v>42430</v>
      </c>
      <c r="B133" s="2">
        <v>0.68246527777777777</v>
      </c>
      <c r="C133" s="3">
        <f t="shared" si="6"/>
        <v>42430.68246527778</v>
      </c>
      <c r="D133">
        <v>6.48</v>
      </c>
      <c r="E133">
        <v>-2.9</v>
      </c>
      <c r="F133">
        <v>51.14</v>
      </c>
      <c r="G133">
        <v>856.99</v>
      </c>
      <c r="H133">
        <v>4.93</v>
      </c>
      <c r="I133">
        <v>3.82</v>
      </c>
      <c r="J133">
        <v>252.26</v>
      </c>
      <c r="K133">
        <v>305.33</v>
      </c>
      <c r="L133" t="s">
        <v>29</v>
      </c>
      <c r="M133">
        <v>-3.7</v>
      </c>
      <c r="N133">
        <v>0.96</v>
      </c>
      <c r="O133">
        <v>2521.83</v>
      </c>
      <c r="P133">
        <v>19.399999999999999</v>
      </c>
      <c r="Q133">
        <v>19.399999999999999</v>
      </c>
      <c r="R133">
        <f t="shared" ref="R133:R179" si="7">(287*LN(G$3/G133)*(D$3+D133+2*273.15)/2)/9.81</f>
        <v>84.00428770234798</v>
      </c>
      <c r="S133">
        <f t="shared" ref="S133:S179" si="8">(287*LN(G132/G133)*(D133+D132+2*273.15)/2)/9.81</f>
        <v>0</v>
      </c>
      <c r="T133">
        <f>SUM(S$3:S133)</f>
        <v>83.480899375132935</v>
      </c>
    </row>
    <row r="134" spans="1:20" x14ac:dyDescent="0.25">
      <c r="A134" s="1">
        <v>42430</v>
      </c>
      <c r="B134" s="2">
        <v>0.68252314814814818</v>
      </c>
      <c r="C134" s="3">
        <f t="shared" si="6"/>
        <v>42430.682523148149</v>
      </c>
      <c r="D134">
        <v>6.46</v>
      </c>
      <c r="E134">
        <v>-2.94</v>
      </c>
      <c r="F134">
        <v>51.08</v>
      </c>
      <c r="G134">
        <v>857.02</v>
      </c>
      <c r="H134">
        <v>4.92</v>
      </c>
      <c r="I134">
        <v>3.81</v>
      </c>
      <c r="J134">
        <v>249.18</v>
      </c>
      <c r="K134">
        <v>301.57</v>
      </c>
      <c r="L134" t="s">
        <v>29</v>
      </c>
      <c r="M134">
        <v>-3.69</v>
      </c>
      <c r="N134">
        <v>0.96</v>
      </c>
      <c r="O134">
        <v>2521.83</v>
      </c>
      <c r="P134">
        <v>19.399999999999999</v>
      </c>
      <c r="Q134">
        <v>19.399999999999999</v>
      </c>
      <c r="R134">
        <f t="shared" si="7"/>
        <v>83.713145658011598</v>
      </c>
      <c r="S134">
        <f t="shared" si="8"/>
        <v>-0.28636439539985176</v>
      </c>
      <c r="T134">
        <f>SUM(S$3:S134)</f>
        <v>83.194534979733078</v>
      </c>
    </row>
    <row r="135" spans="1:20" x14ac:dyDescent="0.25">
      <c r="A135" s="1">
        <v>42430</v>
      </c>
      <c r="B135" s="2">
        <v>0.68258101851851849</v>
      </c>
      <c r="C135" s="3">
        <f t="shared" si="6"/>
        <v>42430.682581018518</v>
      </c>
      <c r="D135">
        <v>6.41</v>
      </c>
      <c r="E135">
        <v>-3</v>
      </c>
      <c r="F135">
        <v>51.05</v>
      </c>
      <c r="G135">
        <v>857.05</v>
      </c>
      <c r="H135">
        <v>4.9000000000000004</v>
      </c>
      <c r="I135">
        <v>3.79</v>
      </c>
      <c r="J135">
        <v>250.94</v>
      </c>
      <c r="K135">
        <v>303.64</v>
      </c>
      <c r="L135" t="s">
        <v>29</v>
      </c>
      <c r="M135">
        <v>-3.68</v>
      </c>
      <c r="N135">
        <v>0.96</v>
      </c>
      <c r="O135">
        <v>2521.6799999999998</v>
      </c>
      <c r="P135">
        <v>19.399999999999999</v>
      </c>
      <c r="Q135">
        <v>19.399999999999999</v>
      </c>
      <c r="R135">
        <f t="shared" si="7"/>
        <v>83.417586746747773</v>
      </c>
      <c r="S135">
        <f t="shared" si="8"/>
        <v>-0.28631852844375061</v>
      </c>
      <c r="T135">
        <f>SUM(S$3:S135)</f>
        <v>82.90821645128932</v>
      </c>
    </row>
    <row r="136" spans="1:20" x14ac:dyDescent="0.25">
      <c r="A136" s="1">
        <v>42430</v>
      </c>
      <c r="B136" s="2">
        <v>0.68265046296296295</v>
      </c>
      <c r="C136" s="3">
        <f t="shared" si="6"/>
        <v>42430.682650462964</v>
      </c>
      <c r="D136">
        <v>6.44</v>
      </c>
      <c r="E136">
        <v>-2.97</v>
      </c>
      <c r="F136">
        <v>51.05</v>
      </c>
      <c r="G136">
        <v>857.22</v>
      </c>
      <c r="H136">
        <v>4.91</v>
      </c>
      <c r="I136">
        <v>3.8</v>
      </c>
      <c r="J136">
        <v>251.13</v>
      </c>
      <c r="K136">
        <v>303.83999999999997</v>
      </c>
      <c r="L136" t="s">
        <v>29</v>
      </c>
      <c r="M136">
        <v>-3.68</v>
      </c>
      <c r="N136">
        <v>0.96</v>
      </c>
      <c r="O136">
        <v>2521.6999999999998</v>
      </c>
      <c r="P136">
        <v>19.399999999999999</v>
      </c>
      <c r="Q136">
        <v>19.399999999999999</v>
      </c>
      <c r="R136">
        <f t="shared" si="7"/>
        <v>81.789452429582468</v>
      </c>
      <c r="S136">
        <f t="shared" si="8"/>
        <v>-1.6222243515831407</v>
      </c>
      <c r="T136">
        <f>SUM(S$3:S136)</f>
        <v>81.285992099706178</v>
      </c>
    </row>
    <row r="137" spans="1:20" x14ac:dyDescent="0.25">
      <c r="A137" s="1">
        <v>42430</v>
      </c>
      <c r="B137" s="2">
        <v>0.68270833333333336</v>
      </c>
      <c r="C137" s="3">
        <f t="shared" si="6"/>
        <v>42430.682708333334</v>
      </c>
      <c r="D137">
        <v>6.43</v>
      </c>
      <c r="E137">
        <v>-2.98</v>
      </c>
      <c r="F137">
        <v>51.05</v>
      </c>
      <c r="G137">
        <v>857.37</v>
      </c>
      <c r="H137">
        <v>4.91</v>
      </c>
      <c r="I137">
        <v>3.8</v>
      </c>
      <c r="J137">
        <v>251.73</v>
      </c>
      <c r="K137">
        <v>304.5</v>
      </c>
      <c r="L137" t="s">
        <v>29</v>
      </c>
      <c r="M137">
        <v>-3.68</v>
      </c>
      <c r="N137">
        <v>0.96</v>
      </c>
      <c r="O137">
        <v>2521.6999999999998</v>
      </c>
      <c r="P137">
        <v>19.399999999999999</v>
      </c>
      <c r="Q137">
        <v>19.399999999999999</v>
      </c>
      <c r="R137">
        <f t="shared" si="7"/>
        <v>80.347780095456983</v>
      </c>
      <c r="S137">
        <f t="shared" si="8"/>
        <v>-1.4311584730230451</v>
      </c>
      <c r="T137">
        <f>SUM(S$3:S137)</f>
        <v>79.854833626683131</v>
      </c>
    </row>
    <row r="138" spans="1:20" x14ac:dyDescent="0.25">
      <c r="A138" s="1">
        <v>42430</v>
      </c>
      <c r="B138" s="2">
        <v>0.68276620370370367</v>
      </c>
      <c r="C138" s="3">
        <f t="shared" si="6"/>
        <v>42430.682766203703</v>
      </c>
      <c r="D138">
        <v>6.44</v>
      </c>
      <c r="E138">
        <v>-2.97</v>
      </c>
      <c r="F138">
        <v>51.05</v>
      </c>
      <c r="G138">
        <v>857.54</v>
      </c>
      <c r="H138">
        <v>4.91</v>
      </c>
      <c r="I138">
        <v>3.8</v>
      </c>
      <c r="J138">
        <v>249.72</v>
      </c>
      <c r="K138">
        <v>302.02</v>
      </c>
      <c r="L138" t="s">
        <v>29</v>
      </c>
      <c r="M138">
        <v>-3.68</v>
      </c>
      <c r="N138">
        <v>0.96</v>
      </c>
      <c r="O138">
        <v>2521.71</v>
      </c>
      <c r="P138">
        <v>19.399999999999999</v>
      </c>
      <c r="Q138">
        <v>19.399999999999999</v>
      </c>
      <c r="R138">
        <f t="shared" si="7"/>
        <v>78.717235489798142</v>
      </c>
      <c r="S138">
        <f t="shared" si="8"/>
        <v>-1.6216769446261166</v>
      </c>
      <c r="T138">
        <f>SUM(S$3:S138)</f>
        <v>78.233156682057015</v>
      </c>
    </row>
    <row r="139" spans="1:20" x14ac:dyDescent="0.25">
      <c r="A139" s="1">
        <v>42430</v>
      </c>
      <c r="B139" s="2">
        <v>0.68283564814814823</v>
      </c>
      <c r="C139" s="3">
        <f t="shared" si="6"/>
        <v>42430.682835648149</v>
      </c>
      <c r="D139">
        <v>6.44</v>
      </c>
      <c r="E139">
        <v>-2.96</v>
      </c>
      <c r="F139">
        <v>51.08</v>
      </c>
      <c r="G139">
        <v>857.64</v>
      </c>
      <c r="H139">
        <v>4.91</v>
      </c>
      <c r="I139">
        <v>3.8</v>
      </c>
      <c r="J139">
        <v>251.29</v>
      </c>
      <c r="K139">
        <v>303.88</v>
      </c>
      <c r="L139" t="s">
        <v>29</v>
      </c>
      <c r="M139">
        <v>-3.68</v>
      </c>
      <c r="N139">
        <v>0.96</v>
      </c>
      <c r="O139">
        <v>2521.5300000000002</v>
      </c>
      <c r="P139">
        <v>19.399999999999999</v>
      </c>
      <c r="Q139">
        <v>19.399999999999999</v>
      </c>
      <c r="R139">
        <f t="shared" si="7"/>
        <v>77.757402800138948</v>
      </c>
      <c r="S139">
        <f t="shared" si="8"/>
        <v>-0.953794504200562</v>
      </c>
      <c r="T139">
        <f>SUM(S$3:S139)</f>
        <v>77.279362177856456</v>
      </c>
    </row>
    <row r="140" spans="1:20" x14ac:dyDescent="0.25">
      <c r="A140" s="1">
        <v>42430</v>
      </c>
      <c r="B140" s="2">
        <v>0.68289351851851843</v>
      </c>
      <c r="C140" s="3">
        <f t="shared" si="6"/>
        <v>42430.682893518519</v>
      </c>
      <c r="D140">
        <v>6.46</v>
      </c>
      <c r="E140">
        <v>-2.94</v>
      </c>
      <c r="F140">
        <v>51.08</v>
      </c>
      <c r="G140">
        <v>857.97</v>
      </c>
      <c r="H140">
        <v>4.92</v>
      </c>
      <c r="I140">
        <v>3.81</v>
      </c>
      <c r="J140">
        <v>249.85</v>
      </c>
      <c r="K140">
        <v>302.04000000000002</v>
      </c>
      <c r="L140" t="s">
        <v>29</v>
      </c>
      <c r="M140">
        <v>-3.69</v>
      </c>
      <c r="N140">
        <v>0.96</v>
      </c>
      <c r="O140">
        <v>2521.5500000000002</v>
      </c>
      <c r="P140">
        <v>19.399999999999999</v>
      </c>
      <c r="Q140">
        <v>19.399999999999999</v>
      </c>
      <c r="R140">
        <f t="shared" si="7"/>
        <v>74.593399855671166</v>
      </c>
      <c r="S140">
        <f t="shared" si="8"/>
        <v>-3.1468455532499333</v>
      </c>
      <c r="T140">
        <f>SUM(S$3:S140)</f>
        <v>74.132516624606524</v>
      </c>
    </row>
    <row r="141" spans="1:20" x14ac:dyDescent="0.25">
      <c r="A141" s="1">
        <v>42430</v>
      </c>
      <c r="B141" s="2">
        <v>0.68295138888888884</v>
      </c>
      <c r="C141" s="3">
        <f t="shared" si="6"/>
        <v>42430.682951388888</v>
      </c>
      <c r="D141">
        <v>6.4</v>
      </c>
      <c r="E141">
        <v>-2.99</v>
      </c>
      <c r="F141">
        <v>51.1</v>
      </c>
      <c r="G141">
        <v>858.15</v>
      </c>
      <c r="H141">
        <v>4.9000000000000004</v>
      </c>
      <c r="I141">
        <v>3.8</v>
      </c>
      <c r="J141">
        <v>250.18</v>
      </c>
      <c r="K141">
        <v>302.31</v>
      </c>
      <c r="L141" t="s">
        <v>29</v>
      </c>
      <c r="M141">
        <v>-3.67</v>
      </c>
      <c r="N141">
        <v>0.96</v>
      </c>
      <c r="O141">
        <v>2521.5100000000002</v>
      </c>
      <c r="P141">
        <v>19.399999999999999</v>
      </c>
      <c r="Q141">
        <v>19.399999999999999</v>
      </c>
      <c r="R141">
        <f t="shared" si="7"/>
        <v>72.858816859532382</v>
      </c>
      <c r="S141">
        <f t="shared" si="8"/>
        <v>-1.7158283513084445</v>
      </c>
      <c r="T141">
        <f>SUM(S$3:S141)</f>
        <v>72.416688273298078</v>
      </c>
    </row>
    <row r="142" spans="1:20" x14ac:dyDescent="0.25">
      <c r="A142" s="1">
        <v>42430</v>
      </c>
      <c r="B142" s="2">
        <v>0.6830208333333333</v>
      </c>
      <c r="C142" s="3">
        <f t="shared" si="6"/>
        <v>42430.683020833334</v>
      </c>
      <c r="D142">
        <v>6.44</v>
      </c>
      <c r="E142">
        <v>-2.94</v>
      </c>
      <c r="F142">
        <v>51.14</v>
      </c>
      <c r="G142">
        <v>858.46</v>
      </c>
      <c r="H142">
        <v>4.92</v>
      </c>
      <c r="I142">
        <v>3.81</v>
      </c>
      <c r="J142">
        <v>250.09</v>
      </c>
      <c r="K142">
        <v>302.14</v>
      </c>
      <c r="L142" t="s">
        <v>29</v>
      </c>
      <c r="M142">
        <v>-3.68</v>
      </c>
      <c r="N142">
        <v>0.96</v>
      </c>
      <c r="O142">
        <v>2521.52</v>
      </c>
      <c r="P142">
        <v>19.399999999999999</v>
      </c>
      <c r="Q142">
        <v>19.399999999999999</v>
      </c>
      <c r="R142">
        <f t="shared" si="7"/>
        <v>69.890993593309972</v>
      </c>
      <c r="S142">
        <f t="shared" si="8"/>
        <v>-2.9540885673604813</v>
      </c>
      <c r="T142">
        <f>SUM(S$3:S142)</f>
        <v>69.462599705937592</v>
      </c>
    </row>
    <row r="143" spans="1:20" x14ac:dyDescent="0.25">
      <c r="A143" s="1">
        <v>42430</v>
      </c>
      <c r="B143" s="2">
        <v>0.68307870370370372</v>
      </c>
      <c r="C143" s="3">
        <f t="shared" si="6"/>
        <v>42430.683078703703</v>
      </c>
      <c r="D143">
        <v>6.42</v>
      </c>
      <c r="E143">
        <v>-2.96</v>
      </c>
      <c r="F143">
        <v>51.14</v>
      </c>
      <c r="G143">
        <v>858.76</v>
      </c>
      <c r="H143">
        <v>4.91</v>
      </c>
      <c r="I143">
        <v>3.8</v>
      </c>
      <c r="J143">
        <v>248.59</v>
      </c>
      <c r="K143">
        <v>300.20999999999998</v>
      </c>
      <c r="L143" t="s">
        <v>29</v>
      </c>
      <c r="M143">
        <v>-3.68</v>
      </c>
      <c r="N143">
        <v>0.96</v>
      </c>
      <c r="O143">
        <v>2521.37</v>
      </c>
      <c r="P143">
        <v>19.399999999999999</v>
      </c>
      <c r="Q143">
        <v>19.399999999999999</v>
      </c>
      <c r="R143">
        <f t="shared" si="7"/>
        <v>67.012534424831529</v>
      </c>
      <c r="S143">
        <f t="shared" si="8"/>
        <v>-2.8578820898562487</v>
      </c>
      <c r="T143">
        <f>SUM(S$3:S143)</f>
        <v>66.604717616081345</v>
      </c>
    </row>
    <row r="144" spans="1:20" x14ac:dyDescent="0.25">
      <c r="A144" s="1">
        <v>42430</v>
      </c>
      <c r="B144" s="2">
        <v>0.68313657407407413</v>
      </c>
      <c r="C144" s="3">
        <f t="shared" si="6"/>
        <v>42430.683136574073</v>
      </c>
      <c r="D144">
        <v>6.4</v>
      </c>
      <c r="E144">
        <v>-2.97</v>
      </c>
      <c r="F144">
        <v>51.16</v>
      </c>
      <c r="G144">
        <v>859.06</v>
      </c>
      <c r="H144">
        <v>4.91</v>
      </c>
      <c r="I144">
        <v>3.8</v>
      </c>
      <c r="J144">
        <v>250.66</v>
      </c>
      <c r="K144">
        <v>302.58</v>
      </c>
      <c r="L144" t="s">
        <v>29</v>
      </c>
      <c r="M144">
        <v>-3.67</v>
      </c>
      <c r="N144">
        <v>0.96</v>
      </c>
      <c r="O144">
        <v>2521.29</v>
      </c>
      <c r="P144">
        <v>19.399999999999999</v>
      </c>
      <c r="Q144">
        <v>19.399999999999999</v>
      </c>
      <c r="R144">
        <f t="shared" si="7"/>
        <v>64.135284182077356</v>
      </c>
      <c r="S144">
        <f t="shared" si="8"/>
        <v>-2.8566795193722152</v>
      </c>
      <c r="T144">
        <f>SUM(S$3:S144)</f>
        <v>63.748038096709131</v>
      </c>
    </row>
    <row r="145" spans="1:20" x14ac:dyDescent="0.25">
      <c r="A145" s="1">
        <v>42430</v>
      </c>
      <c r="B145" s="2">
        <v>0.68319444444444455</v>
      </c>
      <c r="C145" s="3">
        <f t="shared" si="6"/>
        <v>42430.683194444442</v>
      </c>
      <c r="D145">
        <v>6.36</v>
      </c>
      <c r="E145">
        <v>-3</v>
      </c>
      <c r="F145">
        <v>51.19</v>
      </c>
      <c r="G145">
        <v>859.38</v>
      </c>
      <c r="H145">
        <v>4.9000000000000004</v>
      </c>
      <c r="I145">
        <v>3.79</v>
      </c>
      <c r="J145">
        <v>249.2</v>
      </c>
      <c r="K145">
        <v>300.66000000000003</v>
      </c>
      <c r="L145" t="s">
        <v>29</v>
      </c>
      <c r="M145">
        <v>-3.66</v>
      </c>
      <c r="N145">
        <v>0.96</v>
      </c>
      <c r="O145">
        <v>2521.17</v>
      </c>
      <c r="P145">
        <v>19.399999999999999</v>
      </c>
      <c r="Q145">
        <v>19.399999999999999</v>
      </c>
      <c r="R145">
        <f t="shared" si="7"/>
        <v>61.065522883848161</v>
      </c>
      <c r="S145">
        <f t="shared" si="8"/>
        <v>-3.0456985720636851</v>
      </c>
      <c r="T145">
        <f>SUM(S$3:S145)</f>
        <v>60.702339524645446</v>
      </c>
    </row>
    <row r="146" spans="1:20" x14ac:dyDescent="0.25">
      <c r="A146" s="1">
        <v>42430</v>
      </c>
      <c r="B146" s="2">
        <v>0.68326388888888889</v>
      </c>
      <c r="C146" s="3">
        <f t="shared" si="6"/>
        <v>42430.683263888888</v>
      </c>
      <c r="D146">
        <v>6.4</v>
      </c>
      <c r="E146">
        <v>-2.96</v>
      </c>
      <c r="F146">
        <v>51.22</v>
      </c>
      <c r="G146">
        <v>859.54</v>
      </c>
      <c r="H146">
        <v>4.91</v>
      </c>
      <c r="I146">
        <v>3.81</v>
      </c>
      <c r="J146">
        <v>250.36</v>
      </c>
      <c r="K146">
        <v>302.05</v>
      </c>
      <c r="L146" t="s">
        <v>29</v>
      </c>
      <c r="M146">
        <v>-3.68</v>
      </c>
      <c r="N146">
        <v>0.96</v>
      </c>
      <c r="O146">
        <v>2521.48</v>
      </c>
      <c r="P146">
        <v>19.399999999999999</v>
      </c>
      <c r="Q146">
        <v>19.399999999999999</v>
      </c>
      <c r="R146">
        <f t="shared" si="7"/>
        <v>59.53758228478236</v>
      </c>
      <c r="S146">
        <f t="shared" si="8"/>
        <v>-1.5224240246189527</v>
      </c>
      <c r="T146">
        <f>SUM(S$3:S146)</f>
        <v>59.179915500026496</v>
      </c>
    </row>
    <row r="147" spans="1:20" x14ac:dyDescent="0.25">
      <c r="A147" s="1">
        <v>42430</v>
      </c>
      <c r="B147" s="2">
        <v>0.68332175925925931</v>
      </c>
      <c r="C147" s="3">
        <f t="shared" si="6"/>
        <v>42430.683321759258</v>
      </c>
      <c r="D147">
        <v>6.4</v>
      </c>
      <c r="E147">
        <v>-2.95</v>
      </c>
      <c r="F147">
        <v>51.25</v>
      </c>
      <c r="G147">
        <v>860.06</v>
      </c>
      <c r="H147">
        <v>4.92</v>
      </c>
      <c r="I147">
        <v>3.81</v>
      </c>
      <c r="J147">
        <v>250.91</v>
      </c>
      <c r="K147">
        <v>302.52</v>
      </c>
      <c r="L147" t="s">
        <v>29</v>
      </c>
      <c r="M147">
        <v>-3.68</v>
      </c>
      <c r="N147">
        <v>0.96</v>
      </c>
      <c r="O147">
        <v>2521.38</v>
      </c>
      <c r="P147">
        <v>19.399999999999999</v>
      </c>
      <c r="Q147">
        <v>19.399999999999999</v>
      </c>
      <c r="R147">
        <f t="shared" si="7"/>
        <v>54.55963505340047</v>
      </c>
      <c r="S147">
        <f t="shared" si="8"/>
        <v>-4.9462754977356855</v>
      </c>
      <c r="T147">
        <f>SUM(S$3:S147)</f>
        <v>54.233640002290812</v>
      </c>
    </row>
    <row r="148" spans="1:20" x14ac:dyDescent="0.25">
      <c r="A148" s="1">
        <v>42430</v>
      </c>
      <c r="B148" s="2">
        <v>0.68337962962962961</v>
      </c>
      <c r="C148" s="3">
        <f t="shared" si="6"/>
        <v>42430.683379629627</v>
      </c>
      <c r="D148">
        <v>6.4</v>
      </c>
      <c r="E148">
        <v>-2.95</v>
      </c>
      <c r="F148">
        <v>51.25</v>
      </c>
      <c r="G148">
        <v>860.38</v>
      </c>
      <c r="H148">
        <v>4.92</v>
      </c>
      <c r="I148">
        <v>3.81</v>
      </c>
      <c r="J148">
        <v>250.48</v>
      </c>
      <c r="K148">
        <v>301.89</v>
      </c>
      <c r="L148" t="s">
        <v>29</v>
      </c>
      <c r="M148">
        <v>-3.67</v>
      </c>
      <c r="N148">
        <v>0.96</v>
      </c>
      <c r="O148">
        <v>2521.4</v>
      </c>
      <c r="P148">
        <v>19.399999999999999</v>
      </c>
      <c r="Q148">
        <v>19.399999999999999</v>
      </c>
      <c r="R148">
        <f t="shared" si="7"/>
        <v>51.497778642112877</v>
      </c>
      <c r="S148">
        <f t="shared" si="8"/>
        <v>-3.0423756301096763</v>
      </c>
      <c r="T148">
        <f>SUM(S$3:S148)</f>
        <v>51.191264372181138</v>
      </c>
    </row>
    <row r="149" spans="1:20" x14ac:dyDescent="0.25">
      <c r="A149" s="1">
        <v>42430</v>
      </c>
      <c r="B149" s="2">
        <v>0.68344907407407407</v>
      </c>
      <c r="C149" s="3">
        <f t="shared" si="6"/>
        <v>42430.683449074073</v>
      </c>
      <c r="D149">
        <v>6.36</v>
      </c>
      <c r="E149">
        <v>-2.99</v>
      </c>
      <c r="F149">
        <v>51.25</v>
      </c>
      <c r="G149">
        <v>860.8</v>
      </c>
      <c r="H149">
        <v>4.9000000000000004</v>
      </c>
      <c r="I149">
        <v>3.8</v>
      </c>
      <c r="J149">
        <v>251.07</v>
      </c>
      <c r="K149">
        <v>302.42</v>
      </c>
      <c r="L149" t="s">
        <v>29</v>
      </c>
      <c r="M149">
        <v>-3.66</v>
      </c>
      <c r="N149">
        <v>0.96</v>
      </c>
      <c r="O149">
        <v>2521.65</v>
      </c>
      <c r="P149">
        <v>19.399999999999999</v>
      </c>
      <c r="Q149">
        <v>19.399999999999999</v>
      </c>
      <c r="R149">
        <f t="shared" si="7"/>
        <v>47.477444519594869</v>
      </c>
      <c r="S149">
        <f t="shared" si="8"/>
        <v>-3.9911156971096391</v>
      </c>
      <c r="T149">
        <f>SUM(S$3:S149)</f>
        <v>47.200148675071496</v>
      </c>
    </row>
    <row r="150" spans="1:20" x14ac:dyDescent="0.25">
      <c r="A150" s="1">
        <v>42430</v>
      </c>
      <c r="B150" s="2">
        <v>0.68350694444444438</v>
      </c>
      <c r="C150" s="3">
        <f t="shared" si="6"/>
        <v>42430.683506944442</v>
      </c>
      <c r="D150">
        <v>6.38</v>
      </c>
      <c r="E150">
        <v>-2.95</v>
      </c>
      <c r="F150">
        <v>51.31</v>
      </c>
      <c r="G150">
        <v>861.32</v>
      </c>
      <c r="H150">
        <v>4.91</v>
      </c>
      <c r="I150">
        <v>3.81</v>
      </c>
      <c r="J150">
        <v>250.29</v>
      </c>
      <c r="K150">
        <v>301.31</v>
      </c>
      <c r="L150" t="s">
        <v>29</v>
      </c>
      <c r="M150">
        <v>-3.67</v>
      </c>
      <c r="N150">
        <v>0.96</v>
      </c>
      <c r="O150">
        <v>2521.4</v>
      </c>
      <c r="P150">
        <v>19.399999999999999</v>
      </c>
      <c r="Q150">
        <v>19.399999999999999</v>
      </c>
      <c r="R150">
        <f t="shared" si="7"/>
        <v>42.508645926883069</v>
      </c>
      <c r="S150">
        <f t="shared" si="8"/>
        <v>-4.9385075152991842</v>
      </c>
      <c r="T150">
        <f>SUM(S$3:S150)</f>
        <v>42.26164115977231</v>
      </c>
    </row>
    <row r="151" spans="1:20" x14ac:dyDescent="0.25">
      <c r="A151" s="1">
        <v>42430</v>
      </c>
      <c r="B151" s="2">
        <v>0.68356481481481479</v>
      </c>
      <c r="C151" s="3">
        <f t="shared" si="6"/>
        <v>42430.683564814812</v>
      </c>
      <c r="D151">
        <v>6.38</v>
      </c>
      <c r="E151">
        <v>-2.94</v>
      </c>
      <c r="F151">
        <v>51.37</v>
      </c>
      <c r="G151">
        <v>861.67</v>
      </c>
      <c r="H151">
        <v>4.92</v>
      </c>
      <c r="I151">
        <v>3.81</v>
      </c>
      <c r="J151">
        <v>250.6</v>
      </c>
      <c r="K151">
        <v>301.56</v>
      </c>
      <c r="L151" t="s">
        <v>29</v>
      </c>
      <c r="M151">
        <v>-3.67</v>
      </c>
      <c r="N151">
        <v>0.96</v>
      </c>
      <c r="O151">
        <v>2521.59</v>
      </c>
      <c r="P151">
        <v>19.399999999999999</v>
      </c>
      <c r="Q151">
        <v>19.399999999999999</v>
      </c>
      <c r="R151">
        <f t="shared" si="7"/>
        <v>39.164815658626722</v>
      </c>
      <c r="S151">
        <f t="shared" si="8"/>
        <v>-3.3224358400654013</v>
      </c>
      <c r="T151">
        <f>SUM(S$3:S151)</f>
        <v>38.939205319706907</v>
      </c>
    </row>
    <row r="152" spans="1:20" x14ac:dyDescent="0.25">
      <c r="A152" s="1">
        <v>42430</v>
      </c>
      <c r="B152" s="2">
        <v>0.68362268518518521</v>
      </c>
      <c r="C152" s="3">
        <f t="shared" si="6"/>
        <v>42430.683622685188</v>
      </c>
      <c r="D152">
        <v>6.42</v>
      </c>
      <c r="E152">
        <v>-2.88</v>
      </c>
      <c r="F152">
        <v>51.44</v>
      </c>
      <c r="G152">
        <v>862.06</v>
      </c>
      <c r="H152">
        <v>4.9400000000000004</v>
      </c>
      <c r="I152">
        <v>3.83</v>
      </c>
      <c r="J152">
        <v>250.83</v>
      </c>
      <c r="K152">
        <v>301.76</v>
      </c>
      <c r="L152" t="s">
        <v>29</v>
      </c>
      <c r="M152">
        <v>-3.69</v>
      </c>
      <c r="N152">
        <v>0.96</v>
      </c>
      <c r="O152">
        <v>2521.5</v>
      </c>
      <c r="P152">
        <v>19.399999999999999</v>
      </c>
      <c r="Q152">
        <v>19.399999999999999</v>
      </c>
      <c r="R152">
        <f t="shared" si="7"/>
        <v>35.442952409358085</v>
      </c>
      <c r="S152">
        <f t="shared" si="8"/>
        <v>-3.700818239420955</v>
      </c>
      <c r="T152">
        <f>SUM(S$3:S152)</f>
        <v>35.238387080285953</v>
      </c>
    </row>
    <row r="153" spans="1:20" x14ac:dyDescent="0.25">
      <c r="A153" s="1">
        <v>42430</v>
      </c>
      <c r="B153" s="2">
        <v>0.68369212962962955</v>
      </c>
      <c r="C153" s="3">
        <f t="shared" si="6"/>
        <v>42430.683692129627</v>
      </c>
      <c r="D153">
        <v>6.39</v>
      </c>
      <c r="E153">
        <v>-2.9</v>
      </c>
      <c r="F153">
        <v>51.46</v>
      </c>
      <c r="G153">
        <v>862.32</v>
      </c>
      <c r="H153">
        <v>4.93</v>
      </c>
      <c r="I153">
        <v>3.82</v>
      </c>
      <c r="J153">
        <v>250.41</v>
      </c>
      <c r="K153">
        <v>301.13</v>
      </c>
      <c r="L153" t="s">
        <v>29</v>
      </c>
      <c r="M153">
        <v>-3.68</v>
      </c>
      <c r="N153">
        <v>0.96</v>
      </c>
      <c r="O153">
        <v>2521.4299999999998</v>
      </c>
      <c r="P153">
        <v>19.399999999999999</v>
      </c>
      <c r="Q153">
        <v>19.399999999999999</v>
      </c>
      <c r="R153">
        <f t="shared" si="7"/>
        <v>32.959032804995886</v>
      </c>
      <c r="S153">
        <f t="shared" si="8"/>
        <v>-2.466326239455956</v>
      </c>
      <c r="T153">
        <f>SUM(S$3:S153)</f>
        <v>32.772060840829994</v>
      </c>
    </row>
    <row r="154" spans="1:20" x14ac:dyDescent="0.25">
      <c r="A154" s="1">
        <v>42430</v>
      </c>
      <c r="B154" s="2">
        <v>0.68374999999999997</v>
      </c>
      <c r="C154" s="3">
        <f t="shared" si="6"/>
        <v>42430.683749999997</v>
      </c>
      <c r="D154">
        <v>6.38</v>
      </c>
      <c r="E154">
        <v>-2.89</v>
      </c>
      <c r="F154">
        <v>51.55</v>
      </c>
      <c r="G154">
        <v>862.12</v>
      </c>
      <c r="H154">
        <v>4.9400000000000004</v>
      </c>
      <c r="I154">
        <v>3.82</v>
      </c>
      <c r="J154">
        <v>251.13</v>
      </c>
      <c r="K154">
        <v>302.04000000000002</v>
      </c>
      <c r="L154" t="s">
        <v>29</v>
      </c>
      <c r="M154">
        <v>-3.68</v>
      </c>
      <c r="N154">
        <v>0.96</v>
      </c>
      <c r="O154">
        <v>2521.54</v>
      </c>
      <c r="P154">
        <v>19.399999999999999</v>
      </c>
      <c r="Q154">
        <v>19.399999999999999</v>
      </c>
      <c r="R154">
        <f t="shared" si="7"/>
        <v>34.867600511454519</v>
      </c>
      <c r="S154">
        <f t="shared" si="8"/>
        <v>1.896972290970226</v>
      </c>
      <c r="T154">
        <f>SUM(S$3:S154)</f>
        <v>34.669033131800219</v>
      </c>
    </row>
    <row r="155" spans="1:20" x14ac:dyDescent="0.25">
      <c r="A155" s="1">
        <v>42430</v>
      </c>
      <c r="B155" s="2">
        <v>0.68380787037037039</v>
      </c>
      <c r="C155" s="3">
        <f t="shared" si="6"/>
        <v>42430.683807870373</v>
      </c>
      <c r="D155">
        <v>6.38</v>
      </c>
      <c r="E155">
        <v>-2.88</v>
      </c>
      <c r="F155">
        <v>51.61</v>
      </c>
      <c r="G155">
        <v>862.24</v>
      </c>
      <c r="H155">
        <v>4.9400000000000004</v>
      </c>
      <c r="I155">
        <v>3.83</v>
      </c>
      <c r="J155">
        <v>251.21</v>
      </c>
      <c r="K155">
        <v>302.10000000000002</v>
      </c>
      <c r="L155" t="s">
        <v>29</v>
      </c>
      <c r="M155">
        <v>-3.69</v>
      </c>
      <c r="N155">
        <v>0.96</v>
      </c>
      <c r="O155">
        <v>2521.5</v>
      </c>
      <c r="P155">
        <v>19.399999999999999</v>
      </c>
      <c r="Q155">
        <v>19.399999999999999</v>
      </c>
      <c r="R155">
        <f t="shared" si="7"/>
        <v>33.72205529008037</v>
      </c>
      <c r="S155">
        <f t="shared" si="8"/>
        <v>-1.1382158167656784</v>
      </c>
      <c r="T155">
        <f>SUM(S$3:S155)</f>
        <v>33.53081731503454</v>
      </c>
    </row>
    <row r="156" spans="1:20" x14ac:dyDescent="0.25">
      <c r="A156" s="1">
        <v>42430</v>
      </c>
      <c r="B156" s="2">
        <v>0.68387731481481484</v>
      </c>
      <c r="C156" s="3">
        <f t="shared" si="6"/>
        <v>42430.683877314812</v>
      </c>
      <c r="D156">
        <v>6.36</v>
      </c>
      <c r="E156">
        <v>-2.88</v>
      </c>
      <c r="F156">
        <v>51.67</v>
      </c>
      <c r="G156">
        <v>862.43</v>
      </c>
      <c r="H156">
        <v>4.9400000000000004</v>
      </c>
      <c r="I156">
        <v>3.83</v>
      </c>
      <c r="J156">
        <v>250.39</v>
      </c>
      <c r="K156">
        <v>301.02999999999997</v>
      </c>
      <c r="L156" t="s">
        <v>29</v>
      </c>
      <c r="M156">
        <v>-3.68</v>
      </c>
      <c r="N156">
        <v>0.96</v>
      </c>
      <c r="O156">
        <v>2521.37</v>
      </c>
      <c r="P156">
        <v>19.399999999999999</v>
      </c>
      <c r="Q156">
        <v>19.399999999999999</v>
      </c>
      <c r="R156">
        <f t="shared" si="7"/>
        <v>31.907467163421511</v>
      </c>
      <c r="S156">
        <f t="shared" si="8"/>
        <v>-1.801786656458997</v>
      </c>
      <c r="T156">
        <f>SUM(S$3:S156)</f>
        <v>31.729030658575542</v>
      </c>
    </row>
    <row r="157" spans="1:20" x14ac:dyDescent="0.25">
      <c r="A157" s="1">
        <v>42430</v>
      </c>
      <c r="B157" s="2">
        <v>0.68393518518518526</v>
      </c>
      <c r="C157" s="3">
        <f t="shared" si="6"/>
        <v>42430.683935185189</v>
      </c>
      <c r="D157">
        <v>6.32</v>
      </c>
      <c r="E157">
        <v>-2.9</v>
      </c>
      <c r="F157">
        <v>51.72</v>
      </c>
      <c r="G157">
        <v>862.62</v>
      </c>
      <c r="H157">
        <v>4.93</v>
      </c>
      <c r="I157">
        <v>3.82</v>
      </c>
      <c r="J157">
        <v>251.88</v>
      </c>
      <c r="K157">
        <v>302.70999999999998</v>
      </c>
      <c r="L157" t="s">
        <v>29</v>
      </c>
      <c r="M157">
        <v>-3.68</v>
      </c>
      <c r="N157">
        <v>0.96</v>
      </c>
      <c r="O157">
        <v>2521.4499999999998</v>
      </c>
      <c r="P157">
        <v>19.399999999999999</v>
      </c>
      <c r="Q157">
        <v>19.399999999999999</v>
      </c>
      <c r="R157">
        <f t="shared" si="7"/>
        <v>30.09233764274008</v>
      </c>
      <c r="S157">
        <f t="shared" si="8"/>
        <v>-1.8011964151594169</v>
      </c>
      <c r="T157">
        <f>SUM(S$3:S157)</f>
        <v>29.927834243416125</v>
      </c>
    </row>
    <row r="158" spans="1:20" x14ac:dyDescent="0.25">
      <c r="A158" s="1">
        <v>42430</v>
      </c>
      <c r="B158" s="2">
        <v>0.68399305555555545</v>
      </c>
      <c r="C158" s="3">
        <f t="shared" si="6"/>
        <v>42430.683993055558</v>
      </c>
      <c r="D158">
        <v>6.36</v>
      </c>
      <c r="E158">
        <v>-2.84</v>
      </c>
      <c r="F158">
        <v>51.82</v>
      </c>
      <c r="G158">
        <v>862.91</v>
      </c>
      <c r="H158">
        <v>4.96</v>
      </c>
      <c r="I158">
        <v>3.84</v>
      </c>
      <c r="J158">
        <v>249.87</v>
      </c>
      <c r="K158">
        <v>300.23</v>
      </c>
      <c r="L158" t="s">
        <v>29</v>
      </c>
      <c r="M158">
        <v>-3.69</v>
      </c>
      <c r="N158">
        <v>0.96</v>
      </c>
      <c r="O158">
        <v>2521.38</v>
      </c>
      <c r="P158">
        <v>19.399999999999999</v>
      </c>
      <c r="Q158">
        <v>19.399999999999999</v>
      </c>
      <c r="R158">
        <f t="shared" si="7"/>
        <v>27.328051647328973</v>
      </c>
      <c r="S158">
        <f t="shared" si="8"/>
        <v>-2.7484297848720094</v>
      </c>
      <c r="T158">
        <f>SUM(S$3:S158)</f>
        <v>27.179404458544116</v>
      </c>
    </row>
    <row r="159" spans="1:20" x14ac:dyDescent="0.25">
      <c r="A159" s="1">
        <v>42430</v>
      </c>
      <c r="B159" s="2">
        <v>0.68406250000000002</v>
      </c>
      <c r="C159" s="3">
        <f t="shared" si="6"/>
        <v>42430.684062499997</v>
      </c>
      <c r="D159">
        <v>6.32</v>
      </c>
      <c r="E159">
        <v>-2.85</v>
      </c>
      <c r="F159">
        <v>51.93</v>
      </c>
      <c r="G159">
        <v>863.33</v>
      </c>
      <c r="H159">
        <v>4.95</v>
      </c>
      <c r="I159">
        <v>3.84</v>
      </c>
      <c r="J159">
        <v>250.88</v>
      </c>
      <c r="K159">
        <v>301.26</v>
      </c>
      <c r="L159" t="s">
        <v>29</v>
      </c>
      <c r="M159">
        <v>-3.69</v>
      </c>
      <c r="N159">
        <v>0.96</v>
      </c>
      <c r="O159">
        <v>2521.35</v>
      </c>
      <c r="P159">
        <v>19.399999999999999</v>
      </c>
      <c r="Q159">
        <v>19.399999999999999</v>
      </c>
      <c r="R159">
        <f t="shared" si="7"/>
        <v>23.321494073473367</v>
      </c>
      <c r="S159">
        <f t="shared" si="8"/>
        <v>-3.9788473895827958</v>
      </c>
      <c r="T159">
        <f>SUM(S$3:S159)</f>
        <v>23.20055706896132</v>
      </c>
    </row>
    <row r="160" spans="1:20" x14ac:dyDescent="0.25">
      <c r="A160" s="1">
        <v>42430</v>
      </c>
      <c r="B160" s="2">
        <v>0.68412037037037043</v>
      </c>
      <c r="C160" s="3">
        <f t="shared" si="6"/>
        <v>42430.684120370373</v>
      </c>
      <c r="D160">
        <v>6.31</v>
      </c>
      <c r="E160">
        <v>-2.83</v>
      </c>
      <c r="F160">
        <v>52.02</v>
      </c>
      <c r="G160">
        <v>863.79</v>
      </c>
      <c r="H160">
        <v>4.96</v>
      </c>
      <c r="I160">
        <v>3.84</v>
      </c>
      <c r="J160">
        <v>249.25</v>
      </c>
      <c r="K160">
        <v>299.13</v>
      </c>
      <c r="L160" t="s">
        <v>29</v>
      </c>
      <c r="M160">
        <v>-3.69</v>
      </c>
      <c r="N160">
        <v>0.96</v>
      </c>
      <c r="O160">
        <v>2521.4299999999998</v>
      </c>
      <c r="P160">
        <v>19.399999999999999</v>
      </c>
      <c r="Q160">
        <v>19.399999999999999</v>
      </c>
      <c r="R160">
        <f t="shared" si="7"/>
        <v>18.937385589818533</v>
      </c>
      <c r="S160">
        <f t="shared" si="8"/>
        <v>-4.3551752806776012</v>
      </c>
      <c r="T160">
        <f>SUM(S$3:S160)</f>
        <v>18.845381788283717</v>
      </c>
    </row>
    <row r="161" spans="1:20" x14ac:dyDescent="0.25">
      <c r="A161" s="1">
        <v>42430</v>
      </c>
      <c r="B161" s="2">
        <v>0.68417824074074074</v>
      </c>
      <c r="C161" s="3">
        <f t="shared" si="6"/>
        <v>42430.684178240743</v>
      </c>
      <c r="D161">
        <v>6.31</v>
      </c>
      <c r="E161">
        <v>-2.8</v>
      </c>
      <c r="F161">
        <v>52.17</v>
      </c>
      <c r="G161">
        <v>864.26</v>
      </c>
      <c r="H161">
        <v>4.97</v>
      </c>
      <c r="I161">
        <v>3.85</v>
      </c>
      <c r="J161">
        <v>252.21</v>
      </c>
      <c r="K161">
        <v>302.52</v>
      </c>
      <c r="L161" t="s">
        <v>29</v>
      </c>
      <c r="M161">
        <v>-3.7</v>
      </c>
      <c r="N161">
        <v>0.96</v>
      </c>
      <c r="O161">
        <v>2521.4299999999998</v>
      </c>
      <c r="P161">
        <v>19.399999999999999</v>
      </c>
      <c r="Q161">
        <v>19.399999999999999</v>
      </c>
      <c r="R161">
        <f t="shared" si="7"/>
        <v>14.460804436316014</v>
      </c>
      <c r="S161">
        <f t="shared" si="8"/>
        <v>-4.4473786208708148</v>
      </c>
      <c r="T161">
        <f>SUM(S$3:S161)</f>
        <v>14.398003167412902</v>
      </c>
    </row>
    <row r="162" spans="1:20" x14ac:dyDescent="0.25">
      <c r="A162" s="1">
        <v>42430</v>
      </c>
      <c r="B162" s="2">
        <v>0.68423611111111116</v>
      </c>
      <c r="C162" s="3">
        <f t="shared" si="6"/>
        <v>42430.684236111112</v>
      </c>
      <c r="D162">
        <v>6.27</v>
      </c>
      <c r="E162">
        <v>-2.79</v>
      </c>
      <c r="F162">
        <v>52.34</v>
      </c>
      <c r="G162">
        <v>864.8</v>
      </c>
      <c r="H162">
        <v>4.9800000000000004</v>
      </c>
      <c r="I162">
        <v>3.86</v>
      </c>
      <c r="J162">
        <v>249.84</v>
      </c>
      <c r="K162">
        <v>299.45</v>
      </c>
      <c r="L162" t="s">
        <v>29</v>
      </c>
      <c r="M162">
        <v>-3.7</v>
      </c>
      <c r="N162">
        <v>0.96</v>
      </c>
      <c r="O162">
        <v>2521.46</v>
      </c>
      <c r="P162">
        <v>19.399999999999999</v>
      </c>
      <c r="Q162">
        <v>19.399999999999999</v>
      </c>
      <c r="R162">
        <f t="shared" si="7"/>
        <v>9.319840076292202</v>
      </c>
      <c r="S162">
        <f t="shared" si="8"/>
        <v>-5.1064039531126726</v>
      </c>
      <c r="T162">
        <f>SUM(S$3:S162)</f>
        <v>9.2915992143002306</v>
      </c>
    </row>
    <row r="163" spans="1:20" x14ac:dyDescent="0.25">
      <c r="A163" s="1">
        <v>42430</v>
      </c>
      <c r="B163" s="2">
        <v>0.6843055555555555</v>
      </c>
      <c r="C163" s="3">
        <f t="shared" si="6"/>
        <v>42430.684305555558</v>
      </c>
      <c r="D163">
        <v>6.25</v>
      </c>
      <c r="E163">
        <v>-2.78</v>
      </c>
      <c r="F163">
        <v>52.46</v>
      </c>
      <c r="G163">
        <v>865.31</v>
      </c>
      <c r="H163">
        <v>4.9800000000000004</v>
      </c>
      <c r="I163">
        <v>3.86</v>
      </c>
      <c r="J163">
        <v>252.21</v>
      </c>
      <c r="K163">
        <v>302.08999999999997</v>
      </c>
      <c r="L163" t="s">
        <v>29</v>
      </c>
      <c r="M163">
        <v>-3.7</v>
      </c>
      <c r="N163">
        <v>0.96</v>
      </c>
      <c r="O163">
        <v>2521.62</v>
      </c>
      <c r="P163">
        <v>19.399999999999999</v>
      </c>
      <c r="Q163">
        <v>19.399999999999999</v>
      </c>
      <c r="R163">
        <f t="shared" si="7"/>
        <v>4.4682431568149585</v>
      </c>
      <c r="S163">
        <f t="shared" si="8"/>
        <v>-4.8192704916167504</v>
      </c>
      <c r="T163">
        <f>SUM(S$3:S163)</f>
        <v>4.4723287226834803</v>
      </c>
    </row>
    <row r="164" spans="1:20" x14ac:dyDescent="0.25">
      <c r="A164" s="1">
        <v>42430</v>
      </c>
      <c r="B164" s="2">
        <v>0.68436342592592592</v>
      </c>
      <c r="C164" s="3">
        <f t="shared" si="6"/>
        <v>42430.684363425928</v>
      </c>
      <c r="D164">
        <v>6.23</v>
      </c>
      <c r="E164">
        <v>-2.76</v>
      </c>
      <c r="F164">
        <v>52.6</v>
      </c>
      <c r="G164">
        <v>865.56</v>
      </c>
      <c r="H164">
        <v>4.99</v>
      </c>
      <c r="I164">
        <v>3.86</v>
      </c>
      <c r="J164">
        <v>248.87</v>
      </c>
      <c r="K164">
        <v>297.98</v>
      </c>
      <c r="L164" t="s">
        <v>29</v>
      </c>
      <c r="M164">
        <v>-3.7</v>
      </c>
      <c r="N164">
        <v>0.96</v>
      </c>
      <c r="O164">
        <v>2521.67</v>
      </c>
      <c r="P164">
        <v>19.399999999999999</v>
      </c>
      <c r="Q164">
        <v>19.399999999999999</v>
      </c>
      <c r="R164">
        <f t="shared" si="7"/>
        <v>2.0911416743208031</v>
      </c>
      <c r="S164">
        <f t="shared" si="8"/>
        <v>-2.3611811296842111</v>
      </c>
      <c r="T164">
        <f>SUM(S$3:S164)</f>
        <v>2.1111475929992691</v>
      </c>
    </row>
    <row r="165" spans="1:20" x14ac:dyDescent="0.25">
      <c r="A165" s="1">
        <v>42430</v>
      </c>
      <c r="B165" s="2">
        <v>0.68442129629629633</v>
      </c>
      <c r="C165" s="3">
        <f t="shared" si="6"/>
        <v>42430.684421296297</v>
      </c>
      <c r="D165">
        <v>6.24</v>
      </c>
      <c r="E165">
        <v>-2.71</v>
      </c>
      <c r="F165">
        <v>52.75</v>
      </c>
      <c r="G165">
        <v>865.63</v>
      </c>
      <c r="H165">
        <v>5.01</v>
      </c>
      <c r="I165">
        <v>3.88</v>
      </c>
      <c r="J165">
        <v>251.02</v>
      </c>
      <c r="K165">
        <v>300.54000000000002</v>
      </c>
      <c r="L165">
        <v>7703793</v>
      </c>
      <c r="M165">
        <v>-3.72</v>
      </c>
      <c r="N165">
        <v>0.96</v>
      </c>
      <c r="O165">
        <v>2521.5100000000002</v>
      </c>
      <c r="P165">
        <v>19.399999999999999</v>
      </c>
      <c r="Q165">
        <v>19.399999999999999</v>
      </c>
      <c r="R165">
        <f t="shared" si="7"/>
        <v>1.4257461124232556</v>
      </c>
      <c r="S165">
        <f t="shared" si="8"/>
        <v>-0.66099667656675043</v>
      </c>
      <c r="T165">
        <f>SUM(S$3:S165)</f>
        <v>1.4501509164325186</v>
      </c>
    </row>
    <row r="166" spans="1:20" x14ac:dyDescent="0.25">
      <c r="A166" s="1">
        <v>42430</v>
      </c>
      <c r="B166" s="2">
        <v>0.68449074074074068</v>
      </c>
      <c r="C166" s="3">
        <f t="shared" si="6"/>
        <v>42430.684490740743</v>
      </c>
      <c r="D166">
        <v>6.26</v>
      </c>
      <c r="E166">
        <v>-2.64</v>
      </c>
      <c r="F166">
        <v>52.97</v>
      </c>
      <c r="G166">
        <v>865.78</v>
      </c>
      <c r="H166">
        <v>5.03</v>
      </c>
      <c r="I166">
        <v>3.9</v>
      </c>
      <c r="J166">
        <v>251.93</v>
      </c>
      <c r="K166">
        <v>301.58999999999997</v>
      </c>
      <c r="L166">
        <v>3129105.25</v>
      </c>
      <c r="M166">
        <v>-3.74</v>
      </c>
      <c r="N166">
        <v>0.96</v>
      </c>
      <c r="O166">
        <v>2521.06</v>
      </c>
      <c r="P166">
        <v>19.399999999999999</v>
      </c>
      <c r="Q166">
        <v>19.399999999999999</v>
      </c>
      <c r="R166">
        <f t="shared" si="7"/>
        <v>0</v>
      </c>
      <c r="S166">
        <f t="shared" si="8"/>
        <v>-1.4163175133726504</v>
      </c>
      <c r="T166">
        <f>SUM(S$3:S166)</f>
        <v>3.383340305986815E-2</v>
      </c>
    </row>
    <row r="167" spans="1:20" x14ac:dyDescent="0.25">
      <c r="A167" s="1">
        <v>42430</v>
      </c>
      <c r="B167" s="2">
        <v>0.68454861111111109</v>
      </c>
      <c r="C167" s="3">
        <f t="shared" si="6"/>
        <v>42430.684548611112</v>
      </c>
      <c r="D167">
        <v>6.3</v>
      </c>
      <c r="E167">
        <v>-2.4900000000000002</v>
      </c>
      <c r="F167">
        <v>53.39</v>
      </c>
      <c r="G167">
        <v>865.49</v>
      </c>
      <c r="H167">
        <v>5.09</v>
      </c>
      <c r="I167">
        <v>3.94</v>
      </c>
      <c r="J167">
        <v>249</v>
      </c>
      <c r="K167">
        <v>298.23</v>
      </c>
      <c r="L167">
        <v>3709828.5</v>
      </c>
      <c r="M167">
        <v>-3.78</v>
      </c>
      <c r="N167">
        <v>0.96</v>
      </c>
      <c r="O167">
        <v>2521.91</v>
      </c>
      <c r="P167">
        <v>19.399999999999999</v>
      </c>
      <c r="Q167">
        <v>19.399999999999999</v>
      </c>
      <c r="R167">
        <f t="shared" si="7"/>
        <v>2.7569594378386291</v>
      </c>
      <c r="S167">
        <f t="shared" si="8"/>
        <v>2.7387293388149172</v>
      </c>
      <c r="T167">
        <f>SUM(S$3:S167)</f>
        <v>2.7725627418747854</v>
      </c>
    </row>
    <row r="168" spans="1:20" x14ac:dyDescent="0.25">
      <c r="A168" s="1">
        <v>42430</v>
      </c>
      <c r="B168" s="2">
        <v>0.68460648148148151</v>
      </c>
      <c r="C168" s="3">
        <f t="shared" si="6"/>
        <v>42430.684606481482</v>
      </c>
      <c r="D168">
        <v>6.4</v>
      </c>
      <c r="E168">
        <v>-2.2799999999999998</v>
      </c>
      <c r="F168">
        <v>53.85</v>
      </c>
      <c r="G168">
        <v>865.6</v>
      </c>
      <c r="H168">
        <v>5.17</v>
      </c>
      <c r="I168">
        <v>4</v>
      </c>
      <c r="J168">
        <v>249.97</v>
      </c>
      <c r="K168">
        <v>299.47000000000003</v>
      </c>
      <c r="L168" t="s">
        <v>29</v>
      </c>
      <c r="M168">
        <v>-3.84</v>
      </c>
      <c r="N168">
        <v>0.96</v>
      </c>
      <c r="O168">
        <v>2521.75</v>
      </c>
      <c r="P168">
        <v>19.399999999999999</v>
      </c>
      <c r="Q168">
        <v>19.399999999999999</v>
      </c>
      <c r="R168">
        <f t="shared" si="7"/>
        <v>1.7114116276525224</v>
      </c>
      <c r="S168">
        <f t="shared" si="8"/>
        <v>-1.0391966436257374</v>
      </c>
      <c r="T168">
        <f>SUM(S$3:S168)</f>
        <v>1.733366098249048</v>
      </c>
    </row>
    <row r="169" spans="1:20" x14ac:dyDescent="0.25">
      <c r="A169" s="1">
        <v>42430</v>
      </c>
      <c r="B169" s="2">
        <v>0.68466435185185182</v>
      </c>
      <c r="C169" s="3">
        <f t="shared" si="6"/>
        <v>42430.684664351851</v>
      </c>
      <c r="D169">
        <v>6.5</v>
      </c>
      <c r="E169">
        <v>-2.11</v>
      </c>
      <c r="F169">
        <v>54.16</v>
      </c>
      <c r="G169">
        <v>865.56</v>
      </c>
      <c r="H169">
        <v>5.23</v>
      </c>
      <c r="I169">
        <v>4.05</v>
      </c>
      <c r="J169">
        <v>251.65</v>
      </c>
      <c r="K169">
        <v>301.60000000000002</v>
      </c>
      <c r="L169" t="s">
        <v>29</v>
      </c>
      <c r="M169">
        <v>-3.89</v>
      </c>
      <c r="N169">
        <v>0.96</v>
      </c>
      <c r="O169">
        <v>2521.77</v>
      </c>
      <c r="P169">
        <v>19.399999999999999</v>
      </c>
      <c r="Q169">
        <v>19.399999999999999</v>
      </c>
      <c r="R169">
        <f t="shared" si="7"/>
        <v>2.0921454044803856</v>
      </c>
      <c r="S169">
        <f t="shared" si="8"/>
        <v>0.37800960462973127</v>
      </c>
      <c r="T169">
        <f>SUM(S$3:S169)</f>
        <v>2.1113757028787794</v>
      </c>
    </row>
    <row r="170" spans="1:20" x14ac:dyDescent="0.25">
      <c r="A170" s="1">
        <v>42430</v>
      </c>
      <c r="B170" s="2">
        <v>0.68473379629629638</v>
      </c>
      <c r="C170" s="3">
        <f t="shared" si="6"/>
        <v>42430.684733796297</v>
      </c>
      <c r="D170">
        <v>6.51</v>
      </c>
      <c r="E170">
        <v>-2.06</v>
      </c>
      <c r="F170">
        <v>54.31</v>
      </c>
      <c r="G170">
        <v>865.63</v>
      </c>
      <c r="H170">
        <v>5.25</v>
      </c>
      <c r="I170">
        <v>4.0599999999999996</v>
      </c>
      <c r="J170">
        <v>251.01</v>
      </c>
      <c r="K170">
        <v>300.82</v>
      </c>
      <c r="L170" t="s">
        <v>29</v>
      </c>
      <c r="M170">
        <v>-3.9</v>
      </c>
      <c r="N170">
        <v>0.96</v>
      </c>
      <c r="O170">
        <v>2522.0500000000002</v>
      </c>
      <c r="P170">
        <v>19.399999999999999</v>
      </c>
      <c r="Q170">
        <v>19.399999999999999</v>
      </c>
      <c r="R170">
        <f t="shared" si="7"/>
        <v>1.4264304462253501</v>
      </c>
      <c r="S170">
        <f t="shared" si="8"/>
        <v>-0.66163546928172434</v>
      </c>
      <c r="T170">
        <f>SUM(S$3:S170)</f>
        <v>1.4497402335970551</v>
      </c>
    </row>
    <row r="171" spans="1:20" x14ac:dyDescent="0.25">
      <c r="A171" s="1">
        <v>42430</v>
      </c>
      <c r="B171" s="2">
        <v>0.68479166666666658</v>
      </c>
      <c r="C171" s="3">
        <f t="shared" si="6"/>
        <v>42430.684791666667</v>
      </c>
      <c r="D171">
        <v>6.62</v>
      </c>
      <c r="E171">
        <v>-1.97</v>
      </c>
      <c r="F171">
        <v>54.27</v>
      </c>
      <c r="G171">
        <v>865.65</v>
      </c>
      <c r="H171">
        <v>5.29</v>
      </c>
      <c r="I171">
        <v>4.09</v>
      </c>
      <c r="J171">
        <v>248.92</v>
      </c>
      <c r="K171">
        <v>298.42</v>
      </c>
      <c r="L171" t="s">
        <v>29</v>
      </c>
      <c r="M171">
        <v>-3.93</v>
      </c>
      <c r="N171">
        <v>0.96</v>
      </c>
      <c r="O171">
        <v>2522</v>
      </c>
      <c r="P171">
        <v>19.399999999999999</v>
      </c>
      <c r="Q171">
        <v>19.399999999999999</v>
      </c>
      <c r="R171">
        <f t="shared" si="7"/>
        <v>1.2364670654882097</v>
      </c>
      <c r="S171">
        <f t="shared" si="8"/>
        <v>-0.18906943446064284</v>
      </c>
      <c r="T171">
        <f>SUM(S$3:S171)</f>
        <v>1.2606707991364123</v>
      </c>
    </row>
    <row r="172" spans="1:20" x14ac:dyDescent="0.25">
      <c r="A172" s="1">
        <v>42430</v>
      </c>
      <c r="B172" s="2">
        <v>0.68484953703703699</v>
      </c>
      <c r="C172" s="3">
        <f t="shared" si="6"/>
        <v>42430.684849537036</v>
      </c>
      <c r="D172">
        <v>6.74</v>
      </c>
      <c r="E172">
        <v>-1.82</v>
      </c>
      <c r="F172">
        <v>54.43</v>
      </c>
      <c r="G172">
        <v>865.65</v>
      </c>
      <c r="H172">
        <v>5.35</v>
      </c>
      <c r="I172">
        <v>4.1399999999999997</v>
      </c>
      <c r="J172">
        <v>249.99</v>
      </c>
      <c r="K172">
        <v>299.83999999999997</v>
      </c>
      <c r="L172" t="s">
        <v>29</v>
      </c>
      <c r="M172">
        <v>-3.97</v>
      </c>
      <c r="N172">
        <v>0.96</v>
      </c>
      <c r="O172">
        <v>2522.0700000000002</v>
      </c>
      <c r="P172">
        <v>19.399999999999999</v>
      </c>
      <c r="Q172">
        <v>19.399999999999999</v>
      </c>
      <c r="R172">
        <f t="shared" si="7"/>
        <v>1.2367306576855071</v>
      </c>
      <c r="S172">
        <f t="shared" si="8"/>
        <v>0</v>
      </c>
      <c r="T172">
        <f>SUM(S$3:S172)</f>
        <v>1.2606707991364123</v>
      </c>
    </row>
    <row r="173" spans="1:20" x14ac:dyDescent="0.25">
      <c r="A173" s="1">
        <v>42430</v>
      </c>
      <c r="B173" s="2">
        <v>0.68491898148148145</v>
      </c>
      <c r="C173" s="3">
        <f t="shared" si="6"/>
        <v>42430.684918981482</v>
      </c>
      <c r="D173">
        <v>6.8</v>
      </c>
      <c r="E173">
        <v>-1.75</v>
      </c>
      <c r="F173">
        <v>54.5</v>
      </c>
      <c r="G173">
        <v>865.72</v>
      </c>
      <c r="H173">
        <v>5.38</v>
      </c>
      <c r="I173">
        <v>4.16</v>
      </c>
      <c r="J173">
        <v>251.74</v>
      </c>
      <c r="K173">
        <v>301.98</v>
      </c>
      <c r="L173" t="s">
        <v>29</v>
      </c>
      <c r="M173">
        <v>-3.99</v>
      </c>
      <c r="N173">
        <v>0.96</v>
      </c>
      <c r="O173">
        <v>2521.9</v>
      </c>
      <c r="P173">
        <v>19.399999999999999</v>
      </c>
      <c r="Q173">
        <v>19.399999999999999</v>
      </c>
      <c r="R173">
        <f t="shared" si="7"/>
        <v>0.57083651485414355</v>
      </c>
      <c r="S173">
        <f t="shared" si="8"/>
        <v>-0.66219358110828708</v>
      </c>
      <c r="T173">
        <f>SUM(S$3:S173)</f>
        <v>0.59847721802812526</v>
      </c>
    </row>
    <row r="174" spans="1:20" x14ac:dyDescent="0.25">
      <c r="A174" s="1">
        <v>42430</v>
      </c>
      <c r="B174" s="2">
        <v>0.68497685185185186</v>
      </c>
      <c r="C174" s="3">
        <f t="shared" si="6"/>
        <v>42430.684976851851</v>
      </c>
      <c r="D174">
        <v>6.84</v>
      </c>
      <c r="E174">
        <v>-1.72</v>
      </c>
      <c r="F174">
        <v>54.48</v>
      </c>
      <c r="G174">
        <v>865.65</v>
      </c>
      <c r="H174">
        <v>5.39</v>
      </c>
      <c r="I174">
        <v>4.17</v>
      </c>
      <c r="J174">
        <v>672.52</v>
      </c>
      <c r="K174">
        <v>806.91</v>
      </c>
      <c r="L174" t="s">
        <v>29</v>
      </c>
      <c r="M174">
        <v>-4</v>
      </c>
      <c r="N174">
        <v>1.01</v>
      </c>
      <c r="O174">
        <v>2522.0500000000002</v>
      </c>
      <c r="P174">
        <v>19.399999999999999</v>
      </c>
      <c r="Q174">
        <v>19.399999999999999</v>
      </c>
      <c r="R174">
        <f t="shared" si="7"/>
        <v>1.2369503178499213</v>
      </c>
      <c r="S174">
        <f t="shared" si="8"/>
        <v>0.66231186375721696</v>
      </c>
      <c r="T174">
        <f>SUM(S$3:S174)</f>
        <v>1.2607890817853422</v>
      </c>
    </row>
    <row r="175" spans="1:20" x14ac:dyDescent="0.25">
      <c r="A175" s="1">
        <v>42430</v>
      </c>
      <c r="B175" s="2">
        <v>0.68503472222222228</v>
      </c>
      <c r="C175" s="3">
        <f t="shared" si="6"/>
        <v>42430.685034722221</v>
      </c>
      <c r="D175">
        <v>6.85</v>
      </c>
      <c r="E175">
        <v>-1.76</v>
      </c>
      <c r="F175">
        <v>54.24</v>
      </c>
      <c r="G175">
        <v>865.69</v>
      </c>
      <c r="H175">
        <v>5.37</v>
      </c>
      <c r="I175">
        <v>4.1500000000000004</v>
      </c>
      <c r="J175">
        <v>364.37</v>
      </c>
      <c r="K175">
        <v>437.17</v>
      </c>
      <c r="L175" t="s">
        <v>29</v>
      </c>
      <c r="M175">
        <v>-3.99</v>
      </c>
      <c r="N175">
        <v>1.1200000000000001</v>
      </c>
      <c r="O175">
        <v>2521.9699999999998</v>
      </c>
      <c r="P175">
        <v>19.399999999999999</v>
      </c>
      <c r="Q175">
        <v>19.399999999999999</v>
      </c>
      <c r="R175">
        <f t="shared" si="7"/>
        <v>0.85634564290823456</v>
      </c>
      <c r="S175">
        <f t="shared" si="8"/>
        <v>-0.37850427551521387</v>
      </c>
      <c r="T175">
        <f>SUM(S$3:S175)</f>
        <v>0.88228480627012829</v>
      </c>
    </row>
    <row r="176" spans="1:20" x14ac:dyDescent="0.25">
      <c r="A176" s="1">
        <v>42430</v>
      </c>
      <c r="B176" s="2">
        <v>0.68510416666666663</v>
      </c>
      <c r="C176" s="3">
        <f t="shared" si="6"/>
        <v>42430.685104166667</v>
      </c>
      <c r="D176">
        <v>6.84</v>
      </c>
      <c r="E176">
        <v>-1.84</v>
      </c>
      <c r="F176">
        <v>53.97</v>
      </c>
      <c r="G176">
        <v>865.65</v>
      </c>
      <c r="H176">
        <v>5.34</v>
      </c>
      <c r="I176">
        <v>4.13</v>
      </c>
      <c r="J176">
        <v>342.87</v>
      </c>
      <c r="K176">
        <v>411.38</v>
      </c>
      <c r="L176" t="s">
        <v>29</v>
      </c>
      <c r="M176">
        <v>-3.97</v>
      </c>
      <c r="N176">
        <v>1.53</v>
      </c>
      <c r="O176">
        <v>2522.0300000000002</v>
      </c>
      <c r="P176">
        <v>19.399999999999999</v>
      </c>
      <c r="Q176">
        <v>19.399999999999999</v>
      </c>
      <c r="R176">
        <f t="shared" si="7"/>
        <v>1.2369503178499213</v>
      </c>
      <c r="S176">
        <f t="shared" si="8"/>
        <v>0.3785042755156488</v>
      </c>
      <c r="T176">
        <f>SUM(S$3:S176)</f>
        <v>1.2607890817857772</v>
      </c>
    </row>
    <row r="177" spans="1:20" x14ac:dyDescent="0.25">
      <c r="A177" s="1">
        <v>42430</v>
      </c>
      <c r="B177" s="2">
        <v>0.68516203703703704</v>
      </c>
      <c r="C177" s="3">
        <f t="shared" si="6"/>
        <v>42430.685162037036</v>
      </c>
      <c r="D177">
        <v>6.87</v>
      </c>
      <c r="E177">
        <v>-1.89</v>
      </c>
      <c r="F177">
        <v>53.68</v>
      </c>
      <c r="G177">
        <v>865.7</v>
      </c>
      <c r="H177">
        <v>5.32</v>
      </c>
      <c r="I177">
        <v>4.1100000000000003</v>
      </c>
      <c r="J177">
        <v>343.76</v>
      </c>
      <c r="K177">
        <v>412.47</v>
      </c>
      <c r="L177" t="s">
        <v>29</v>
      </c>
      <c r="M177">
        <v>-3.95</v>
      </c>
      <c r="N177">
        <v>1.46</v>
      </c>
      <c r="O177">
        <v>2522.06</v>
      </c>
      <c r="P177">
        <v>19.399999999999999</v>
      </c>
      <c r="Q177">
        <v>19.399999999999999</v>
      </c>
      <c r="R177">
        <f t="shared" si="7"/>
        <v>0.76121876498515795</v>
      </c>
      <c r="S177">
        <f t="shared" si="8"/>
        <v>-0.47314450943235137</v>
      </c>
      <c r="T177">
        <f>SUM(S$3:S177)</f>
        <v>0.78764457235342578</v>
      </c>
    </row>
    <row r="178" spans="1:20" x14ac:dyDescent="0.25">
      <c r="A178" s="1">
        <v>42430</v>
      </c>
      <c r="B178" s="2">
        <v>0.68521990740740746</v>
      </c>
      <c r="C178" s="3">
        <f t="shared" si="6"/>
        <v>42430.685219907406</v>
      </c>
      <c r="D178">
        <v>6.83</v>
      </c>
      <c r="E178">
        <v>-2.02</v>
      </c>
      <c r="F178">
        <v>53.32</v>
      </c>
      <c r="G178">
        <v>865.73</v>
      </c>
      <c r="H178">
        <v>5.27</v>
      </c>
      <c r="I178">
        <v>4.07</v>
      </c>
      <c r="J178">
        <v>313.04000000000002</v>
      </c>
      <c r="K178">
        <v>375.54</v>
      </c>
      <c r="L178" t="s">
        <v>29</v>
      </c>
      <c r="M178">
        <v>-3.91</v>
      </c>
      <c r="N178">
        <v>0.86</v>
      </c>
      <c r="O178">
        <v>2522.3000000000002</v>
      </c>
      <c r="P178">
        <v>19.399999999999999</v>
      </c>
      <c r="Q178">
        <v>19.399999999999999</v>
      </c>
      <c r="R178">
        <f t="shared" si="7"/>
        <v>0.47571969259125624</v>
      </c>
      <c r="S178">
        <f t="shared" si="8"/>
        <v>-0.2838685196611761</v>
      </c>
      <c r="T178">
        <f>SUM(S$3:S178)</f>
        <v>0.50377605269224968</v>
      </c>
    </row>
    <row r="179" spans="1:20" x14ac:dyDescent="0.25">
      <c r="A179" s="1">
        <v>42430</v>
      </c>
      <c r="B179" s="2">
        <v>0.68527777777777776</v>
      </c>
      <c r="C179" s="3">
        <f t="shared" si="6"/>
        <v>42430.685277777775</v>
      </c>
      <c r="D179">
        <v>6.78</v>
      </c>
      <c r="E179">
        <v>-2.15</v>
      </c>
      <c r="F179">
        <v>52.98</v>
      </c>
      <c r="G179">
        <v>865.7</v>
      </c>
      <c r="H179">
        <v>5.22</v>
      </c>
      <c r="I179">
        <v>4.04</v>
      </c>
      <c r="J179">
        <v>296.89999999999998</v>
      </c>
      <c r="K179">
        <v>356.13</v>
      </c>
      <c r="L179" t="s">
        <v>29</v>
      </c>
      <c r="M179">
        <v>-3.88</v>
      </c>
      <c r="N179">
        <v>0.92</v>
      </c>
      <c r="O179">
        <v>2522.38</v>
      </c>
      <c r="P179">
        <v>19.399999999999999</v>
      </c>
      <c r="Q179">
        <v>19.399999999999999</v>
      </c>
      <c r="R179">
        <f t="shared" si="7"/>
        <v>0.76109711056120577</v>
      </c>
      <c r="S179">
        <f t="shared" si="8"/>
        <v>0.28382289793533355</v>
      </c>
      <c r="T179">
        <f>SUM(S$3:S179)</f>
        <v>0.78759895062758323</v>
      </c>
    </row>
    <row r="180" spans="1:20" x14ac:dyDescent="0.25">
      <c r="A180" s="1"/>
      <c r="B180" s="2"/>
      <c r="C180" s="3"/>
    </row>
    <row r="181" spans="1:20" x14ac:dyDescent="0.25">
      <c r="A181" s="1"/>
      <c r="B181" s="2"/>
      <c r="C181" s="3"/>
    </row>
    <row r="182" spans="1:20" x14ac:dyDescent="0.25">
      <c r="A182" s="1"/>
      <c r="B182" s="2"/>
      <c r="C182" s="3"/>
    </row>
    <row r="183" spans="1:20" x14ac:dyDescent="0.25">
      <c r="A183" s="1"/>
      <c r="B183" s="2"/>
      <c r="C183" s="3"/>
    </row>
    <row r="184" spans="1:20" x14ac:dyDescent="0.25">
      <c r="A184" s="1"/>
      <c r="B184" s="2"/>
      <c r="C184" s="3"/>
    </row>
    <row r="185" spans="1:20" x14ac:dyDescent="0.25">
      <c r="A185" s="1"/>
      <c r="B185" s="2"/>
      <c r="C185" s="3"/>
    </row>
    <row r="186" spans="1:20" x14ac:dyDescent="0.25">
      <c r="A186" s="1"/>
      <c r="B186" s="2"/>
      <c r="C186" s="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33" sqref="O33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29" sqref="M29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8" sqref="D38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Data</vt:lpstr>
      <vt:lpstr>Sheet5</vt:lpstr>
      <vt:lpstr>Sheet3</vt:lpstr>
      <vt:lpstr>Sheet4</vt:lpstr>
      <vt:lpstr>Sheet2</vt:lpstr>
      <vt:lpstr>Data!HEADT</vt:lpstr>
      <vt:lpstr>Data!SOUNDING</vt:lpstr>
    </vt:vector>
  </TitlesOfParts>
  <Company>University of Nevada, Reno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J Christy</dc:creator>
  <cp:lastModifiedBy>Tim J Christy</cp:lastModifiedBy>
  <dcterms:created xsi:type="dcterms:W3CDTF">2016-03-01T16:28:22Z</dcterms:created>
  <dcterms:modified xsi:type="dcterms:W3CDTF">2016-03-01T17:14:19Z</dcterms:modified>
</cp:coreProperties>
</file>